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DG44\14 - Commission Golf Entreprise\2025\2025 - DD2\"/>
    </mc:Choice>
  </mc:AlternateContent>
  <bookViews>
    <workbookView xWindow="0" yWindow="0" windowWidth="23865" windowHeight="6735"/>
  </bookViews>
  <sheets>
    <sheet name="Classement_Equipe" sheetId="6" r:id="rId1"/>
    <sheet name="Manche 1" sheetId="5" r:id="rId2"/>
    <sheet name="Manche 2" sheetId="4" r:id="rId3"/>
    <sheet name="Manche 3" sheetId="3" r:id="rId4"/>
    <sheet name="Classement_Individuel" sheetId="2" r:id="rId5"/>
  </sheets>
  <externalReferences>
    <externalReference r:id="rId6"/>
  </externalReferences>
  <definedNames>
    <definedName name="_xlnm._FilterDatabase" localSheetId="0" hidden="1">Classement_Equipe!$K$3:$R$34</definedName>
    <definedName name="_xlnm._FilterDatabase" localSheetId="4" hidden="1">Classement_Individuel!$B$3:$R$151</definedName>
    <definedName name="Journée">[1]Paramètres!$E$5</definedName>
    <definedName name="Saison">[1]Paramètres!$E$4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6" l="1"/>
  <c r="I34" i="6"/>
  <c r="R33" i="6"/>
  <c r="I33" i="6"/>
  <c r="R32" i="6"/>
  <c r="I32" i="6"/>
  <c r="R31" i="6"/>
  <c r="I31" i="6"/>
  <c r="R30" i="6"/>
  <c r="I30" i="6"/>
  <c r="R29" i="6"/>
  <c r="I29" i="6"/>
  <c r="R28" i="6"/>
  <c r="I28" i="6"/>
  <c r="R27" i="6"/>
  <c r="I27" i="6"/>
  <c r="R26" i="6"/>
  <c r="I26" i="6"/>
  <c r="R25" i="6"/>
  <c r="I25" i="6"/>
  <c r="R24" i="6"/>
  <c r="I24" i="6"/>
  <c r="R23" i="6"/>
  <c r="I23" i="6"/>
  <c r="R22" i="6"/>
  <c r="I22" i="6"/>
  <c r="R21" i="6"/>
  <c r="I21" i="6"/>
  <c r="R20" i="6"/>
  <c r="I20" i="6"/>
  <c r="R19" i="6"/>
  <c r="I19" i="6"/>
  <c r="R18" i="6"/>
  <c r="I18" i="6"/>
  <c r="R17" i="6"/>
  <c r="I17" i="6"/>
  <c r="R16" i="6"/>
  <c r="I16" i="6"/>
  <c r="R15" i="6"/>
  <c r="I15" i="6"/>
  <c r="R14" i="6"/>
  <c r="I14" i="6"/>
  <c r="R13" i="6"/>
  <c r="I13" i="6"/>
  <c r="R12" i="6"/>
  <c r="I12" i="6"/>
  <c r="R11" i="6"/>
  <c r="I11" i="6"/>
  <c r="R10" i="6"/>
  <c r="I10" i="6"/>
  <c r="R9" i="6"/>
  <c r="I9" i="6"/>
  <c r="R8" i="6"/>
  <c r="I8" i="6"/>
  <c r="R7" i="6"/>
  <c r="I7" i="6"/>
  <c r="R6" i="6"/>
  <c r="I6" i="6"/>
  <c r="R5" i="6"/>
  <c r="I5" i="6"/>
  <c r="R4" i="6"/>
  <c r="I4" i="6"/>
  <c r="K2" i="6"/>
  <c r="B2" i="6"/>
  <c r="B2" i="2"/>
</calcChain>
</file>

<file path=xl/sharedStrings.xml><?xml version="1.0" encoding="utf-8"?>
<sst xmlns="http://schemas.openxmlformats.org/spreadsheetml/2006/main" count="1778" uniqueCount="433">
  <si>
    <t>CUMUL</t>
  </si>
  <si>
    <t>J1</t>
  </si>
  <si>
    <t>J2</t>
  </si>
  <si>
    <t>J3</t>
  </si>
  <si>
    <t>J4</t>
  </si>
  <si>
    <t>J5</t>
  </si>
  <si>
    <t>Moyenne / journée</t>
  </si>
  <si>
    <t>Nom  Prénom</t>
  </si>
  <si>
    <t>Association</t>
  </si>
  <si>
    <t>BRUT</t>
  </si>
  <si>
    <t>NET</t>
  </si>
  <si>
    <t>Sexe</t>
  </si>
  <si>
    <t>CAUSSE THIBAULT</t>
  </si>
  <si>
    <t>ASC BNP PARIBAS NANTES</t>
  </si>
  <si>
    <t>Messieurs</t>
  </si>
  <si>
    <t>TOQUE SERGE</t>
  </si>
  <si>
    <t>AS GOLF DE THALES COMMUNICATIONS CHOLET</t>
  </si>
  <si>
    <t>MARTINOD PHILIPPE</t>
  </si>
  <si>
    <t>RACING ATHLETIC CLUB CHEMINOTS</t>
  </si>
  <si>
    <t>SCORDIA STEPHANE</t>
  </si>
  <si>
    <t>AIRBUS GOLF SAINT NAZAIRE</t>
  </si>
  <si>
    <t>SHAW FREDERIC</t>
  </si>
  <si>
    <t>KONAN CONSULTING GOLF - K.C.G</t>
  </si>
  <si>
    <t>DECOCK THIERRY</t>
  </si>
  <si>
    <t>AS ORANGE NANTES MKL</t>
  </si>
  <si>
    <t>TESSIER GUILLAUME</t>
  </si>
  <si>
    <t>DELARUE DAVID</t>
  </si>
  <si>
    <t>AS GAZELEC NANTES</t>
  </si>
  <si>
    <t>LE BELLEGUIC MARC</t>
  </si>
  <si>
    <t>ASCAEN</t>
  </si>
  <si>
    <t>VAUSELLE DAVID</t>
  </si>
  <si>
    <t>TOQUE ELIANE</t>
  </si>
  <si>
    <t>Dames</t>
  </si>
  <si>
    <t>CONAN YANN</t>
  </si>
  <si>
    <t>CORBIN PIERRE</t>
  </si>
  <si>
    <t>DENYS EMMANUEL</t>
  </si>
  <si>
    <t>2FOPEN-44</t>
  </si>
  <si>
    <t>DURANT CHRISTOPHE</t>
  </si>
  <si>
    <t>TATAR CAMILLE</t>
  </si>
  <si>
    <t>PLESSIS FABIEN</t>
  </si>
  <si>
    <t>BUREL PASCAL</t>
  </si>
  <si>
    <t>ASGESNA</t>
  </si>
  <si>
    <t>HORVAT FRANCK</t>
  </si>
  <si>
    <t>LEFEUVRE EMMANUEL</t>
  </si>
  <si>
    <t>MEUNIER FLORIAN</t>
  </si>
  <si>
    <t>ASC D'INDRET</t>
  </si>
  <si>
    <t>BERARD LUC</t>
  </si>
  <si>
    <t>AS DU CHU DE NANTES</t>
  </si>
  <si>
    <t>EMERIAU STEPHANE</t>
  </si>
  <si>
    <t>SECTION GOLF TOTALENERGIES DONGES</t>
  </si>
  <si>
    <t>SPIESSER RODOLPHE</t>
  </si>
  <si>
    <t>BONNIN LOIC</t>
  </si>
  <si>
    <t>BOUIX SEBASTIEN</t>
  </si>
  <si>
    <t>BRICAUD MICHEL</t>
  </si>
  <si>
    <t>ASMN</t>
  </si>
  <si>
    <t>GOSSET LAURENT</t>
  </si>
  <si>
    <t>JANEAU JEAN MICHEL</t>
  </si>
  <si>
    <t>DOUCET GILLES</t>
  </si>
  <si>
    <t>FORCARI MICHEL</t>
  </si>
  <si>
    <t>GOUPIL THIBAULT</t>
  </si>
  <si>
    <t>BERTIN YANNICK</t>
  </si>
  <si>
    <t>MANITOU SPORTING CLUB</t>
  </si>
  <si>
    <t>BLANQUART DENIS</t>
  </si>
  <si>
    <t>CLUB SPORTIF IBM FRANCE NANTES</t>
  </si>
  <si>
    <t>CHAMPION MICHEL</t>
  </si>
  <si>
    <t>CHAPET DAVID</t>
  </si>
  <si>
    <t>D'ALBA IGOR</t>
  </si>
  <si>
    <t>COSTA</t>
  </si>
  <si>
    <t>QUEYROI PASCAL</t>
  </si>
  <si>
    <t>CASTES CEDRIC</t>
  </si>
  <si>
    <t>ASL AEROPORT DE NANTES</t>
  </si>
  <si>
    <t>DESENS DUBOYS PATRICK</t>
  </si>
  <si>
    <t>MESSANA FABRICE</t>
  </si>
  <si>
    <t>BESNARD LUCILE</t>
  </si>
  <si>
    <t>BUNGAROO DHEENESH</t>
  </si>
  <si>
    <t>FETY YANNICK</t>
  </si>
  <si>
    <t>GOFFART FRANCOIS</t>
  </si>
  <si>
    <t>LEFEUVRE ALEXIS</t>
  </si>
  <si>
    <t>LEVITTE JEROME</t>
  </si>
  <si>
    <t>RAUD JEAN CHRISTOPHE</t>
  </si>
  <si>
    <t>ROLLAND JEAN-LUC</t>
  </si>
  <si>
    <t>BALLEREAU ALAIN</t>
  </si>
  <si>
    <t>MASSAMBA-DEBAT MATHIEU</t>
  </si>
  <si>
    <t>ASPEIN</t>
  </si>
  <si>
    <t>TASSET PATRICE</t>
  </si>
  <si>
    <t>BONNET BERTRAND</t>
  </si>
  <si>
    <t>AIRBUS NANTES GOLF</t>
  </si>
  <si>
    <t>CHEVRE PASCAL</t>
  </si>
  <si>
    <t>LACROIX THIERRY</t>
  </si>
  <si>
    <t>LE BORGNE MARTINE</t>
  </si>
  <si>
    <t>TRIPODI DOMINIQUE</t>
  </si>
  <si>
    <t>AUDOUIN REGIS</t>
  </si>
  <si>
    <t>BOUTIN VALERY</t>
  </si>
  <si>
    <t>CHAMPIN PHILIPPE</t>
  </si>
  <si>
    <t>CHAPET CHRISTOPHE</t>
  </si>
  <si>
    <t>DOUCET DOMINIQUE</t>
  </si>
  <si>
    <t>AS ALTRAN ET ALCATEL (ASAA)</t>
  </si>
  <si>
    <t>GUILLEMET ANNE-MARIE</t>
  </si>
  <si>
    <t>AS FAMAT</t>
  </si>
  <si>
    <t>GUITTON JEROME</t>
  </si>
  <si>
    <t>AS ATSCAF LOIRE ATLANTIQUE</t>
  </si>
  <si>
    <t>JANAU DAVID</t>
  </si>
  <si>
    <t>LAPLACE PATRICK</t>
  </si>
  <si>
    <t>LEFEUVRE BRUNO</t>
  </si>
  <si>
    <t>MECHAIN DANIEL</t>
  </si>
  <si>
    <t>MORIN RODOLPHE</t>
  </si>
  <si>
    <t>AS LOISIRS ET CULTURE 44</t>
  </si>
  <si>
    <t>PEUREY DOMINIQUE</t>
  </si>
  <si>
    <t>BESNARD ETIENNE</t>
  </si>
  <si>
    <t>CHERIEF MOHAMED</t>
  </si>
  <si>
    <t>GANDON REGIS</t>
  </si>
  <si>
    <t>GODEC BRUNO</t>
  </si>
  <si>
    <t>GUYON YANNICK</t>
  </si>
  <si>
    <t>LECLAIR CHRISTOPHE</t>
  </si>
  <si>
    <t>LIEBARD BENOIT</t>
  </si>
  <si>
    <t>LOQUET DENIS</t>
  </si>
  <si>
    <t>PARAGEAU LUDOVIC</t>
  </si>
  <si>
    <t>RINGUET VALERIE</t>
  </si>
  <si>
    <t>DESEILLE XAVIER</t>
  </si>
  <si>
    <t>DEVISE STEPHANE</t>
  </si>
  <si>
    <t>GLEMIN MATHIEU</t>
  </si>
  <si>
    <t>RAMET JEAN-MICHEL</t>
  </si>
  <si>
    <t>RICAUD JACKY</t>
  </si>
  <si>
    <t>CHABBERT CLAUDE</t>
  </si>
  <si>
    <t>COCHEZ JEAN LUC</t>
  </si>
  <si>
    <t>KERGUTUIL HERVE</t>
  </si>
  <si>
    <t>LECLERCQ PHILIPPE</t>
  </si>
  <si>
    <t>PEYRONNET PIERRE</t>
  </si>
  <si>
    <t>PICHAUD DOMINIQUE</t>
  </si>
  <si>
    <t>SALLE ALAIN</t>
  </si>
  <si>
    <t>GIBOULOT ALAIN</t>
  </si>
  <si>
    <t>GOUVIAC LAURENT</t>
  </si>
  <si>
    <t>HERIDEL LIONEL</t>
  </si>
  <si>
    <t>JOUAN MICHEL HENRI</t>
  </si>
  <si>
    <t>LE GALL JEAN-CHRISTOPHE</t>
  </si>
  <si>
    <t>LEFEUVRE CAROLINE</t>
  </si>
  <si>
    <t>LEGRAND DIDIER</t>
  </si>
  <si>
    <t>ROUZIERE PASCAL</t>
  </si>
  <si>
    <t>BOSSIERE HERVE</t>
  </si>
  <si>
    <t>BOYER GILLES</t>
  </si>
  <si>
    <t>DESVAUX ELIE</t>
  </si>
  <si>
    <t>GODET ALAIN</t>
  </si>
  <si>
    <t>GUITTON ANNE</t>
  </si>
  <si>
    <t>JULLIEN MATHIEU</t>
  </si>
  <si>
    <t>MARX AGATHE</t>
  </si>
  <si>
    <t>MENU PHILIPPE</t>
  </si>
  <si>
    <t>PAUL-JOSEPH FRANCK</t>
  </si>
  <si>
    <t>PENNANGUER SEBASTIEN</t>
  </si>
  <si>
    <t>ROLAIN PHILIPPE</t>
  </si>
  <si>
    <t>VIAL JEROME</t>
  </si>
  <si>
    <t>BOIVINEAU PHILIPPE</t>
  </si>
  <si>
    <t>CULADET FRANCOISE</t>
  </si>
  <si>
    <t>JOBARD JOEL</t>
  </si>
  <si>
    <t>LE BORGNE BERNARD</t>
  </si>
  <si>
    <t>LEFEVRE GERARD CLAUDE</t>
  </si>
  <si>
    <t>PELCE THIERRY</t>
  </si>
  <si>
    <t>DESSE ERIC</t>
  </si>
  <si>
    <t>GUILLEMET JOEL</t>
  </si>
  <si>
    <t>HARNOIS FABRICE</t>
  </si>
  <si>
    <t>JOSEPH FRANCIS</t>
  </si>
  <si>
    <t>LETOURNEUX MARC</t>
  </si>
  <si>
    <t>SALES JEAN-FRANCOIS</t>
  </si>
  <si>
    <t>AUMON MICHEL</t>
  </si>
  <si>
    <t>BARROIS NICOLAS</t>
  </si>
  <si>
    <t>CHAMPION MARIE FRANCE</t>
  </si>
  <si>
    <t>DOUSSET GILLES</t>
  </si>
  <si>
    <t>PAINSECQ JEAN-PIERRE</t>
  </si>
  <si>
    <t>TROUSSARD PIERRE</t>
  </si>
  <si>
    <t>DENIAUD LAURENT</t>
  </si>
  <si>
    <t>MENU JACQUELINE</t>
  </si>
  <si>
    <t>PERON OLIVIER</t>
  </si>
  <si>
    <t>PERYKASZA CHRISTIAN</t>
  </si>
  <si>
    <t>STANON THIBAUD</t>
  </si>
  <si>
    <t>TULOT CLAUDE</t>
  </si>
  <si>
    <t>GAUTIER FREDERIQUE</t>
  </si>
  <si>
    <t>LE COZ ALAIN</t>
  </si>
  <si>
    <t>PIRON MAURICETTE</t>
  </si>
  <si>
    <t>TERRIENNE FRANCIS</t>
  </si>
  <si>
    <t>BLANCHARD DOMINIQUE</t>
  </si>
  <si>
    <t>COUTURIER THERESE</t>
  </si>
  <si>
    <t>GUERIN GUILLAUME</t>
  </si>
  <si>
    <t>ROLAIN VERONIQUE</t>
  </si>
  <si>
    <t>TREGUIER FRANCOISE</t>
  </si>
  <si>
    <t>VERGER PATRICIA</t>
  </si>
  <si>
    <t>VERKANT PATRICK</t>
  </si>
  <si>
    <t>VERGER CHRISTIAN</t>
  </si>
  <si>
    <t>Résultats indiv.</t>
  </si>
  <si>
    <t>Résultats équipe</t>
  </si>
  <si>
    <t>Index</t>
  </si>
  <si>
    <t>Equipe</t>
  </si>
  <si>
    <t>22,2</t>
  </si>
  <si>
    <t>2FOPEN-44 1</t>
  </si>
  <si>
    <t>14</t>
  </si>
  <si>
    <t>33</t>
  </si>
  <si>
    <t>20,1</t>
  </si>
  <si>
    <t>12</t>
  </si>
  <si>
    <t>32</t>
  </si>
  <si>
    <t>14,5</t>
  </si>
  <si>
    <t>11</t>
  </si>
  <si>
    <t>23</t>
  </si>
  <si>
    <t>20,8</t>
  </si>
  <si>
    <t>10</t>
  </si>
  <si>
    <t>29</t>
  </si>
  <si>
    <t>23,6</t>
  </si>
  <si>
    <t>AS ATSCAF LOIRE ATLANTIQUE 1</t>
  </si>
  <si>
    <t>7</t>
  </si>
  <si>
    <t>31</t>
  </si>
  <si>
    <t>49,9</t>
  </si>
  <si>
    <t>6</t>
  </si>
  <si>
    <t>39</t>
  </si>
  <si>
    <t>35,9</t>
  </si>
  <si>
    <t>5</t>
  </si>
  <si>
    <t>30</t>
  </si>
  <si>
    <t>38,5</t>
  </si>
  <si>
    <t>1</t>
  </si>
  <si>
    <t>24</t>
  </si>
  <si>
    <t>41,8</t>
  </si>
  <si>
    <t>0</t>
  </si>
  <si>
    <t>22</t>
  </si>
  <si>
    <t>19,4</t>
  </si>
  <si>
    <t>AS DU CHU DE NANTES 1</t>
  </si>
  <si>
    <t>23,1</t>
  </si>
  <si>
    <t>9</t>
  </si>
  <si>
    <t>28</t>
  </si>
  <si>
    <t>24,7</t>
  </si>
  <si>
    <t>30,4</t>
  </si>
  <si>
    <t>36</t>
  </si>
  <si>
    <t>32,8</t>
  </si>
  <si>
    <t>3</t>
  </si>
  <si>
    <t>42,8</t>
  </si>
  <si>
    <t>AS DU CHU DE NANTES 2</t>
  </si>
  <si>
    <t>29,2</t>
  </si>
  <si>
    <t>AS FAMAT 1</t>
  </si>
  <si>
    <t>35</t>
  </si>
  <si>
    <t>28,6</t>
  </si>
  <si>
    <t>25</t>
  </si>
  <si>
    <t>25,9</t>
  </si>
  <si>
    <t>AS GAZELEC NANTES 1</t>
  </si>
  <si>
    <t>13</t>
  </si>
  <si>
    <t>38</t>
  </si>
  <si>
    <t>29,3</t>
  </si>
  <si>
    <t>8</t>
  </si>
  <si>
    <t>23,9</t>
  </si>
  <si>
    <t>27,4</t>
  </si>
  <si>
    <t>24,4</t>
  </si>
  <si>
    <t>26</t>
  </si>
  <si>
    <t>39,3</t>
  </si>
  <si>
    <t>AS GAZELEC NANTES 2</t>
  </si>
  <si>
    <t>13,4</t>
  </si>
  <si>
    <t>AS GOLF DE THALES COMMUNICATIONS CHOLET 1</t>
  </si>
  <si>
    <t>37</t>
  </si>
  <si>
    <t>23,2</t>
  </si>
  <si>
    <t>24,6</t>
  </si>
  <si>
    <t>AS LOISIRS ET CULTURE 44 1</t>
  </si>
  <si>
    <t>34</t>
  </si>
  <si>
    <t>31,6</t>
  </si>
  <si>
    <t>26,5</t>
  </si>
  <si>
    <t>20</t>
  </si>
  <si>
    <t>31,9</t>
  </si>
  <si>
    <t>29,6</t>
  </si>
  <si>
    <t>21,5</t>
  </si>
  <si>
    <t>AS ORANGE NANTES MKL 1</t>
  </si>
  <si>
    <t>18,3</t>
  </si>
  <si>
    <t>19,6</t>
  </si>
  <si>
    <t>23,4</t>
  </si>
  <si>
    <t>25,4</t>
  </si>
  <si>
    <t>27</t>
  </si>
  <si>
    <t>18,6</t>
  </si>
  <si>
    <t>AS ORANGE NANTES MKL_HC</t>
  </si>
  <si>
    <t>42,1</t>
  </si>
  <si>
    <t>2</t>
  </si>
  <si>
    <t>9,6</t>
  </si>
  <si>
    <t>ASC BNP PARIBAS NANTES 1</t>
  </si>
  <si>
    <t>24,0</t>
  </si>
  <si>
    <t>33,2</t>
  </si>
  <si>
    <t>41,5</t>
  </si>
  <si>
    <t>36,2</t>
  </si>
  <si>
    <t>27,9</t>
  </si>
  <si>
    <t>ASCAEN 1</t>
  </si>
  <si>
    <t>34,4</t>
  </si>
  <si>
    <t>54,0</t>
  </si>
  <si>
    <t>17</t>
  </si>
  <si>
    <t>43,0</t>
  </si>
  <si>
    <t>15</t>
  </si>
  <si>
    <t>22,0</t>
  </si>
  <si>
    <t>ASGESNA 1</t>
  </si>
  <si>
    <t>33,5</t>
  </si>
  <si>
    <t>32,7</t>
  </si>
  <si>
    <t>17,8</t>
  </si>
  <si>
    <t>ASL AEROPORT DE NANTES 1</t>
  </si>
  <si>
    <t>38,6</t>
  </si>
  <si>
    <t>42</t>
  </si>
  <si>
    <t>15,8</t>
  </si>
  <si>
    <t>37,5</t>
  </si>
  <si>
    <t>30,0</t>
  </si>
  <si>
    <t>26,3</t>
  </si>
  <si>
    <t>ASMN 1</t>
  </si>
  <si>
    <t>28,0</t>
  </si>
  <si>
    <t>31,3</t>
  </si>
  <si>
    <t>16</t>
  </si>
  <si>
    <t>29,9</t>
  </si>
  <si>
    <t>ASPEIN 1</t>
  </si>
  <si>
    <t>4</t>
  </si>
  <si>
    <t>42,2</t>
  </si>
  <si>
    <t>CLUB SPORTIF IBM FRANCE NANTES 1</t>
  </si>
  <si>
    <t>COSTA 1</t>
  </si>
  <si>
    <t>3,1</t>
  </si>
  <si>
    <t>KONAN CONSULTING GOLF - K.C.G 1</t>
  </si>
  <si>
    <t>22,1</t>
  </si>
  <si>
    <t>28,9</t>
  </si>
  <si>
    <t>MANITOU SPORTING CLUB 1</t>
  </si>
  <si>
    <t>19,9</t>
  </si>
  <si>
    <t>RACING ATHLETIC CLUB CHEMINOTS 1</t>
  </si>
  <si>
    <t>21,4</t>
  </si>
  <si>
    <t>15,0</t>
  </si>
  <si>
    <t>15,9</t>
  </si>
  <si>
    <t>21,7</t>
  </si>
  <si>
    <t>21,3</t>
  </si>
  <si>
    <t>26,9</t>
  </si>
  <si>
    <t>2FOPEN-44 2</t>
  </si>
  <si>
    <t>23,7</t>
  </si>
  <si>
    <t>21</t>
  </si>
  <si>
    <t>15,4</t>
  </si>
  <si>
    <t>AIRBUS GOLF SAINT NAZAIRE 1</t>
  </si>
  <si>
    <t>40</t>
  </si>
  <si>
    <t>18,1</t>
  </si>
  <si>
    <t>21,6</t>
  </si>
  <si>
    <t>14,8</t>
  </si>
  <si>
    <t>23,0</t>
  </si>
  <si>
    <t>AIRBUS GOLF SAINT NAZAIRE_HC</t>
  </si>
  <si>
    <t>22,9</t>
  </si>
  <si>
    <t>18,9</t>
  </si>
  <si>
    <t>AIRBUS NANTES GOLF 1</t>
  </si>
  <si>
    <t>20,0</t>
  </si>
  <si>
    <t>31,5</t>
  </si>
  <si>
    <t>36,7</t>
  </si>
  <si>
    <t>41</t>
  </si>
  <si>
    <t>29,1</t>
  </si>
  <si>
    <t>37,7</t>
  </si>
  <si>
    <t>41,2</t>
  </si>
  <si>
    <t>53,2</t>
  </si>
  <si>
    <t>24,5</t>
  </si>
  <si>
    <t>23,3</t>
  </si>
  <si>
    <t>33,9</t>
  </si>
  <si>
    <t>44,7</t>
  </si>
  <si>
    <t>26,6</t>
  </si>
  <si>
    <t>28,8</t>
  </si>
  <si>
    <t>26,7</t>
  </si>
  <si>
    <t>29,7</t>
  </si>
  <si>
    <t>32,1</t>
  </si>
  <si>
    <t>30,6</t>
  </si>
  <si>
    <t>37,4</t>
  </si>
  <si>
    <t>14,7</t>
  </si>
  <si>
    <t>19</t>
  </si>
  <si>
    <t>22,3</t>
  </si>
  <si>
    <t>19,2</t>
  </si>
  <si>
    <t>19,8</t>
  </si>
  <si>
    <t>24,2</t>
  </si>
  <si>
    <t>18</t>
  </si>
  <si>
    <t>26,8</t>
  </si>
  <si>
    <t>10,0</t>
  </si>
  <si>
    <t>28,4</t>
  </si>
  <si>
    <t>22,6</t>
  </si>
  <si>
    <t>35,8</t>
  </si>
  <si>
    <t>45,7</t>
  </si>
  <si>
    <t>ASC D'INDRET 1</t>
  </si>
  <si>
    <t>43,4</t>
  </si>
  <si>
    <t>38,1</t>
  </si>
  <si>
    <t>30,3</t>
  </si>
  <si>
    <t>19,1</t>
  </si>
  <si>
    <t>19,0</t>
  </si>
  <si>
    <t>33,4</t>
  </si>
  <si>
    <t>40,4</t>
  </si>
  <si>
    <t>20,5</t>
  </si>
  <si>
    <t>27,7</t>
  </si>
  <si>
    <t>32,2</t>
  </si>
  <si>
    <t>44</t>
  </si>
  <si>
    <t>39,2</t>
  </si>
  <si>
    <t>ASMN 2</t>
  </si>
  <si>
    <t>35,3</t>
  </si>
  <si>
    <t>46,7</t>
  </si>
  <si>
    <t>39,7</t>
  </si>
  <si>
    <t>40,8</t>
  </si>
  <si>
    <t>33,7</t>
  </si>
  <si>
    <t>16,5</t>
  </si>
  <si>
    <t>34,3</t>
  </si>
  <si>
    <t>35,6</t>
  </si>
  <si>
    <t>18,4</t>
  </si>
  <si>
    <t>30,1</t>
  </si>
  <si>
    <t>SECTION GOLF TOTALENERGIES DONGES 1</t>
  </si>
  <si>
    <t>17,3</t>
  </si>
  <si>
    <t>26,4</t>
  </si>
  <si>
    <t>20,9</t>
  </si>
  <si>
    <t>35,0</t>
  </si>
  <si>
    <t>21,8</t>
  </si>
  <si>
    <t>25,3</t>
  </si>
  <si>
    <t>AS ALTRAN ET ALCATEL (ASAA) 1</t>
  </si>
  <si>
    <t>30,7</t>
  </si>
  <si>
    <t>27,5</t>
  </si>
  <si>
    <t>31,2</t>
  </si>
  <si>
    <t>24,9</t>
  </si>
  <si>
    <t>34,1</t>
  </si>
  <si>
    <t>28,5</t>
  </si>
  <si>
    <t>19,7</t>
  </si>
  <si>
    <t>20,7</t>
  </si>
  <si>
    <t>28,1</t>
  </si>
  <si>
    <t>26,1</t>
  </si>
  <si>
    <t>31,1</t>
  </si>
  <si>
    <t>43</t>
  </si>
  <si>
    <t>34,9</t>
  </si>
  <si>
    <t>35,7</t>
  </si>
  <si>
    <t>30,2</t>
  </si>
  <si>
    <t>14,1</t>
  </si>
  <si>
    <t>31,0</t>
  </si>
  <si>
    <t>19,5</t>
  </si>
  <si>
    <t>19,3</t>
  </si>
  <si>
    <t>10,5</t>
  </si>
  <si>
    <t>18,8</t>
  </si>
  <si>
    <t>28,7</t>
  </si>
  <si>
    <t>32,5</t>
  </si>
  <si>
    <t>28,3</t>
  </si>
  <si>
    <t>26,0</t>
  </si>
  <si>
    <t>33,3</t>
  </si>
  <si>
    <t>39,1</t>
  </si>
  <si>
    <t>25,8</t>
  </si>
  <si>
    <t>25,5</t>
  </si>
  <si>
    <t>4,4</t>
  </si>
  <si>
    <t>33,8</t>
  </si>
  <si>
    <t>21,0</t>
  </si>
  <si>
    <t xml:space="preserve"> </t>
  </si>
  <si>
    <t>Places</t>
  </si>
  <si>
    <t>Equipes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</si>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</sst>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auto="1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auto="1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Border="1"/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9" xfId="0" applyFill="1" applyBorder="1"/>
    <xf numFmtId="0" fontId="0" fillId="0" borderId="50" xfId="0" applyNumberFormat="1" applyBorder="1" applyAlignment="1">
      <alignment horizontal="center"/>
    </xf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51" xfId="0" applyFill="1" applyBorder="1"/>
    <xf numFmtId="0" fontId="0" fillId="0" borderId="52" xfId="0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53" xfId="0" applyNumberFormat="1" applyBorder="1" applyAlignment="1">
      <alignment horizontal="center"/>
    </xf>
    <xf numFmtId="0" fontId="0" fillId="0" borderId="0" xfId="0" quotePrefix="1" applyBorder="1" applyAlignment="1">
      <alignment horizontal="center"/>
    </xf>
  </cellXfs>
  <cellStyles count="1">
    <cellStyle name="Normal" xfId="0" builtinId="0"/>
  </cellStyles>
  <dxfs count="22"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0</xdr:row>
      <xdr:rowOff>123266</xdr:rowOff>
    </xdr:from>
    <xdr:to>
      <xdr:col>2</xdr:col>
      <xdr:colOff>1120588</xdr:colOff>
      <xdr:row>0</xdr:row>
      <xdr:rowOff>1158552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40" y="123266"/>
          <a:ext cx="1559298" cy="1035286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</xdr:colOff>
      <xdr:row>0</xdr:row>
      <xdr:rowOff>224119</xdr:rowOff>
    </xdr:from>
    <xdr:to>
      <xdr:col>11</xdr:col>
      <xdr:colOff>100852</xdr:colOff>
      <xdr:row>0</xdr:row>
      <xdr:rowOff>1191458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436" y="224119"/>
          <a:ext cx="1640541" cy="967339"/>
        </a:xfrm>
        <a:prstGeom prst="rect">
          <a:avLst/>
        </a:prstGeom>
      </xdr:spPr>
    </xdr:pic>
    <xdr:clientData/>
  </xdr:twoCellAnchor>
  <xdr:twoCellAnchor editAs="oneCell">
    <xdr:from>
      <xdr:col>15</xdr:col>
      <xdr:colOff>380999</xdr:colOff>
      <xdr:row>0</xdr:row>
      <xdr:rowOff>112059</xdr:rowOff>
    </xdr:from>
    <xdr:to>
      <xdr:col>17</xdr:col>
      <xdr:colOff>671462</xdr:colOff>
      <xdr:row>0</xdr:row>
      <xdr:rowOff>1330845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2624" y="112059"/>
          <a:ext cx="1452513" cy="1218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5725"/>
          <a:ext cx="1452842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180975"/>
          <a:ext cx="312363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0"/>
          <a:ext cx="1455875" cy="1218786"/>
        </a:xfrm>
        <a:prstGeom prst="rect">
          <a:avLst/>
        </a:prstGeom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29987200-C56F-44B8-B2DC-5DC074B0857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F0C7C1A1-540A-4CD9-8331-DF0AB773897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180975"/>
          <a:ext cx="312363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8BF92AA1-0B89-4E6B-ADF8-03B07B2F41C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0"/>
          <a:ext cx="1455875" cy="1218786"/>
        </a:xfrm>
        <a:prstGeom prst="rect">
          <a:avLst/>
        </a:prstGeom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180975"/>
          <a:ext cx="327603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0"/>
          <a:ext cx="1455875" cy="1218786"/>
        </a:xfrm>
        <a:prstGeom prst="rect">
          <a:avLst/>
        </a:prstGeom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104775</xdr:rowOff>
    </xdr:from>
    <xdr:to>
      <xdr:col>1</xdr:col>
      <xdr:colOff>1681442</xdr:colOff>
      <xdr:row>0</xdr:row>
      <xdr:rowOff>1140061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04775"/>
          <a:ext cx="1548092" cy="1035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0</xdr:row>
      <xdr:rowOff>133350</xdr:rowOff>
    </xdr:from>
    <xdr:to>
      <xdr:col>2</xdr:col>
      <xdr:colOff>2874084</xdr:colOff>
      <xdr:row>0</xdr:row>
      <xdr:rowOff>1100689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133350"/>
          <a:ext cx="1626309" cy="967339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0</xdr:row>
      <xdr:rowOff>47625</xdr:rowOff>
    </xdr:from>
    <xdr:to>
      <xdr:col>16</xdr:col>
      <xdr:colOff>741500</xdr:colOff>
      <xdr:row>0</xdr:row>
      <xdr:rowOff>1266411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825" y="47625"/>
          <a:ext cx="1455875" cy="1218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GE%20Championnat%20DD2%20%20J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Manche 5"/>
      <sheetName val="Manche 4"/>
      <sheetName val="Manche 1"/>
      <sheetName val="Manche 2"/>
      <sheetName val="Résultats_Net_New"/>
      <sheetName val="Résultats_Net"/>
      <sheetName val="Résultats_Brut_New"/>
      <sheetName val="Résultats_Brut"/>
      <sheetName val="Manche 3"/>
      <sheetName val="Paramètres"/>
      <sheetName val="Classement_Equipe"/>
      <sheetName val="Classement_Individuel"/>
      <sheetName val="Référentiel"/>
      <sheetName val="Manche 0"/>
      <sheetName val="Départs V2"/>
      <sheetName val="Résultats_Net V2"/>
      <sheetName val="Résultats_Brut V2"/>
      <sheetName val="Moulinette"/>
      <sheetName val="Calcul_Brut"/>
      <sheetName val="Calcul_Net"/>
      <sheetName val="Modop Calcu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E3" t="str">
            <v>DD2</v>
          </cell>
        </row>
        <row r="4">
          <cell r="E4">
            <v>2025</v>
          </cell>
        </row>
        <row r="5">
          <cell r="E5">
            <v>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" name="Tableau1" displayName="Tableau1" ref="B3:I34" totalsRowShown="0" headerRowDxfId="21" dataDxfId="20" tableBorderDxfId="19">
  <autoFilter ref="B3:I34"/>
  <sortState ref="B4:I34">
    <sortCondition descending="1" ref="I4:I34"/>
  </sortState>
  <tableColumns count="8">
    <tableColumn id="1" name="Places" dataDxfId="18"/>
    <tableColumn id="2" name="Equipes" dataDxfId="17"/>
    <tableColumn id="3" name="J1" dataDxfId="16"/>
    <tableColumn id="4" name="J2" dataDxfId="15"/>
    <tableColumn id="5" name="J3" dataDxfId="14"/>
    <tableColumn id="6" name="J4" dataDxfId="13"/>
    <tableColumn id="7" name="J5" dataDxfId="12"/>
    <tableColumn id="8" name="Total" dataDxfId="11">
      <calculatedColumnFormula>SUM(Tableau1[[#This Row],[J1]:[J5]])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K3:R34" totalsRowShown="0" headerRowDxfId="10" dataDxfId="9" tableBorderDxfId="8">
  <autoFilter ref="K3:R34"/>
  <sortState ref="K4:R34">
    <sortCondition descending="1" ref="R4:R34"/>
  </sortState>
  <tableColumns count="8">
    <tableColumn id="1" name="Places" dataDxfId="7"/>
    <tableColumn id="2" name="Equipes" dataDxfId="6"/>
    <tableColumn id="3" name="J1" dataDxfId="5"/>
    <tableColumn id="4" name="J2" dataDxfId="4"/>
    <tableColumn id="5" name="J3" dataDxfId="3"/>
    <tableColumn id="6" name="J4" dataDxfId="2"/>
    <tableColumn id="7" name="J5" dataDxfId="1"/>
    <tableColumn id="8" name="Total" dataDxfId="0">
      <calculatedColumnFormula>SUM(Tableau2[[#This Row],[J1]:[J5]])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4"/>
  </sheetPr>
  <dimension ref="B1:R51"/>
  <sheetViews>
    <sheetView showGridLines="0" tabSelected="1" topLeftCell="A2" zoomScale="85" zoomScaleNormal="85" workbookViewId="0"/>
  </sheetViews>
  <sheetFormatPr baseColWidth="10" defaultColWidth="11.42578125" defaultRowHeight="15" x14ac:dyDescent="0.25"/>
  <cols>
    <col min="1" max="1" width="4.42578125" style="19" customWidth="1"/>
    <col min="2" max="2" width="8.42578125" style="19" customWidth="1"/>
    <col min="3" max="3" width="43.7109375" style="19" customWidth="1"/>
    <col min="4" max="6" width="8.7109375" style="19" customWidth="1"/>
    <col min="7" max="7" width="8.7109375" style="77" customWidth="1"/>
    <col min="8" max="8" width="8.7109375" style="19" customWidth="1"/>
    <col min="9" max="9" width="10.7109375" style="19" customWidth="1"/>
    <col min="10" max="10" width="4.28515625" style="19" customWidth="1"/>
    <col min="11" max="11" width="8.42578125" style="19" customWidth="1"/>
    <col min="12" max="12" width="45.28515625" style="19" customWidth="1"/>
    <col min="13" max="15" width="8.7109375" style="19" customWidth="1"/>
    <col min="16" max="16" width="8.7109375" style="36" customWidth="1"/>
    <col min="17" max="17" width="8.7109375" style="19" customWidth="1"/>
    <col min="18" max="18" width="10.7109375" style="19" customWidth="1"/>
    <col min="19" max="16384" width="11.42578125" style="19"/>
  </cols>
  <sheetData>
    <row r="1" spans="2:18" ht="109.5" customHeight="1" thickBot="1" x14ac:dyDescent="0.3"/>
    <row r="2" spans="2:18" ht="20.100000000000001" customHeight="1" thickBot="1" x14ac:dyDescent="0.3">
      <c r="B2" s="78" t="str">
        <f>IF([1]Paramètres!E3="Promotion","Pas de classement Equipe en niveau Promotion","Saison " &amp; Saison &amp; " -  Championnat " &amp;  [1]Paramètres!E3 &amp; " - Classement BRUT")</f>
        <v>Saison 2025 -  Championnat DD2 - Classement BRUT</v>
      </c>
      <c r="C2" s="79"/>
      <c r="D2" s="79"/>
      <c r="E2" s="79"/>
      <c r="F2" s="79"/>
      <c r="G2" s="79"/>
      <c r="H2" s="79"/>
      <c r="I2" s="80"/>
      <c r="J2" s="81" t="s">
        <v>429</v>
      </c>
      <c r="K2" s="78" t="str">
        <f>IF([1]Paramètres!E3="Promotion","Pas de classement Equipe en niveau Promotion","Saison " &amp; Saison &amp; " -  Championnat " &amp;  [1]Paramètres!E3 &amp; " - Classement NET")</f>
        <v>Saison 2025 -  Championnat DD2 - Classement NET</v>
      </c>
      <c r="L2" s="79"/>
      <c r="M2" s="79"/>
      <c r="N2" s="79"/>
      <c r="O2" s="79"/>
      <c r="P2" s="79"/>
      <c r="Q2" s="79"/>
      <c r="R2" s="80"/>
    </row>
    <row r="3" spans="2:18" s="84" customFormat="1" ht="20.100000000000001" customHeight="1" thickBot="1" x14ac:dyDescent="0.3">
      <c r="B3" s="82" t="s">
        <v>430</v>
      </c>
      <c r="C3" s="83" t="s">
        <v>431</v>
      </c>
      <c r="D3" s="83" t="s">
        <v>1</v>
      </c>
      <c r="E3" s="83" t="s">
        <v>2</v>
      </c>
      <c r="F3" s="83" t="s">
        <v>3</v>
      </c>
      <c r="G3" s="83" t="s">
        <v>4</v>
      </c>
      <c r="H3" s="83" t="s">
        <v>5</v>
      </c>
      <c r="I3" s="83" t="s">
        <v>432</v>
      </c>
      <c r="J3" s="82"/>
      <c r="K3" s="82" t="s">
        <v>430</v>
      </c>
      <c r="L3" s="83" t="s">
        <v>431</v>
      </c>
      <c r="M3" s="83" t="s">
        <v>1</v>
      </c>
      <c r="N3" s="83" t="s">
        <v>2</v>
      </c>
      <c r="O3" s="83" t="s">
        <v>3</v>
      </c>
      <c r="P3" s="83" t="s">
        <v>4</v>
      </c>
      <c r="Q3" s="83" t="s">
        <v>5</v>
      </c>
      <c r="R3" s="83" t="s">
        <v>432</v>
      </c>
    </row>
    <row r="4" spans="2:18" x14ac:dyDescent="0.25">
      <c r="B4" s="85">
        <v>1</v>
      </c>
      <c r="C4" s="86" t="s">
        <v>191</v>
      </c>
      <c r="D4" s="86">
        <v>37</v>
      </c>
      <c r="E4" s="86">
        <v>43</v>
      </c>
      <c r="F4" s="86">
        <v>37</v>
      </c>
      <c r="G4" s="87"/>
      <c r="H4" s="86"/>
      <c r="I4" s="88">
        <f>SUM(Tableau1[[#This Row],[J1]:[J5]])</f>
        <v>117</v>
      </c>
      <c r="K4" s="85">
        <v>1</v>
      </c>
      <c r="L4" s="86" t="s">
        <v>204</v>
      </c>
      <c r="M4" s="86">
        <v>91</v>
      </c>
      <c r="N4" s="86">
        <v>115</v>
      </c>
      <c r="O4" s="86">
        <v>100</v>
      </c>
      <c r="P4" s="86"/>
      <c r="Q4" s="86"/>
      <c r="R4" s="88">
        <f>SUM(Tableau2[[#This Row],[J1]:[J5]])</f>
        <v>306</v>
      </c>
    </row>
    <row r="5" spans="2:18" x14ac:dyDescent="0.25">
      <c r="B5" s="89">
        <v>2</v>
      </c>
      <c r="C5" s="36" t="s">
        <v>307</v>
      </c>
      <c r="D5" s="36">
        <v>39</v>
      </c>
      <c r="E5" s="36">
        <v>37</v>
      </c>
      <c r="F5" s="36">
        <v>40</v>
      </c>
      <c r="H5" s="36"/>
      <c r="I5" s="90">
        <f>SUM(Tableau1[[#This Row],[J1]:[J5]])</f>
        <v>116</v>
      </c>
      <c r="K5" s="91">
        <v>2</v>
      </c>
      <c r="L5" s="36" t="s">
        <v>237</v>
      </c>
      <c r="M5" s="36">
        <v>86</v>
      </c>
      <c r="N5" s="36">
        <v>111</v>
      </c>
      <c r="O5" s="36">
        <v>102</v>
      </c>
      <c r="Q5" s="36"/>
      <c r="R5" s="92">
        <f>SUM(Tableau2[[#This Row],[J1]:[J5]])</f>
        <v>299</v>
      </c>
    </row>
    <row r="6" spans="2:18" x14ac:dyDescent="0.25">
      <c r="B6" s="91">
        <v>3</v>
      </c>
      <c r="C6" s="36" t="s">
        <v>261</v>
      </c>
      <c r="D6" s="36">
        <v>27</v>
      </c>
      <c r="E6" s="36">
        <v>36</v>
      </c>
      <c r="F6" s="36">
        <v>37</v>
      </c>
      <c r="H6" s="36"/>
      <c r="I6" s="92">
        <f>SUM(Tableau1[[#This Row],[J1]:[J5]])</f>
        <v>100</v>
      </c>
      <c r="K6" s="91">
        <v>3</v>
      </c>
      <c r="L6" s="36" t="s">
        <v>220</v>
      </c>
      <c r="M6" s="36">
        <v>94</v>
      </c>
      <c r="N6" s="36">
        <v>106</v>
      </c>
      <c r="O6" s="36">
        <v>98</v>
      </c>
      <c r="Q6" s="36"/>
      <c r="R6" s="92">
        <f>SUM(Tableau2[[#This Row],[J1]:[J5]])</f>
        <v>298</v>
      </c>
    </row>
    <row r="7" spans="2:18" x14ac:dyDescent="0.25">
      <c r="B7" s="91">
        <v>4</v>
      </c>
      <c r="C7" s="36" t="s">
        <v>272</v>
      </c>
      <c r="D7" s="36">
        <v>30</v>
      </c>
      <c r="E7" s="36">
        <v>32</v>
      </c>
      <c r="F7" s="36">
        <v>38</v>
      </c>
      <c r="H7" s="36"/>
      <c r="I7" s="92">
        <f>SUM(Tableau1[[#This Row],[J1]:[J5]])</f>
        <v>100</v>
      </c>
      <c r="K7" s="91">
        <v>4</v>
      </c>
      <c r="L7" s="36" t="s">
        <v>289</v>
      </c>
      <c r="M7" s="36">
        <v>80</v>
      </c>
      <c r="N7" s="36">
        <v>104</v>
      </c>
      <c r="O7" s="36">
        <v>112</v>
      </c>
      <c r="Q7" s="36"/>
      <c r="R7" s="92">
        <f>SUM(Tableau2[[#This Row],[J1]:[J5]])</f>
        <v>296</v>
      </c>
    </row>
    <row r="8" spans="2:18" x14ac:dyDescent="0.25">
      <c r="B8" s="89">
        <v>5</v>
      </c>
      <c r="C8" s="36" t="s">
        <v>323</v>
      </c>
      <c r="D8" s="36">
        <v>45</v>
      </c>
      <c r="E8" s="36">
        <v>52</v>
      </c>
      <c r="F8" s="36"/>
      <c r="H8" s="36"/>
      <c r="I8" s="90">
        <f>SUM(Tableau1[[#This Row],[J1]:[J5]])</f>
        <v>97</v>
      </c>
      <c r="K8" s="91">
        <v>5</v>
      </c>
      <c r="L8" s="36" t="s">
        <v>278</v>
      </c>
      <c r="M8" s="36">
        <v>103</v>
      </c>
      <c r="N8" s="36">
        <v>107</v>
      </c>
      <c r="O8" s="36">
        <v>85</v>
      </c>
      <c r="Q8" s="36"/>
      <c r="R8" s="92">
        <f>SUM(Tableau2[[#This Row],[J1]:[J5]])</f>
        <v>295</v>
      </c>
    </row>
    <row r="9" spans="2:18" x14ac:dyDescent="0.25">
      <c r="B9" s="89">
        <v>6</v>
      </c>
      <c r="C9" s="36" t="s">
        <v>249</v>
      </c>
      <c r="D9" s="36">
        <v>31</v>
      </c>
      <c r="E9" s="36">
        <v>28</v>
      </c>
      <c r="F9" s="36">
        <v>34</v>
      </c>
      <c r="H9" s="36"/>
      <c r="I9" s="90">
        <f>SUM(Tableau1[[#This Row],[J1]:[J5]])</f>
        <v>93</v>
      </c>
      <c r="K9" s="91">
        <v>6</v>
      </c>
      <c r="L9" s="36" t="s">
        <v>296</v>
      </c>
      <c r="M9" s="36">
        <v>106</v>
      </c>
      <c r="N9" s="36">
        <v>112</v>
      </c>
      <c r="O9" s="36">
        <v>68</v>
      </c>
      <c r="Q9" s="36"/>
      <c r="R9" s="92">
        <f>SUM(Tableau2[[#This Row],[J1]:[J5]])</f>
        <v>286</v>
      </c>
    </row>
    <row r="10" spans="2:18" x14ac:dyDescent="0.25">
      <c r="B10" s="91">
        <v>7</v>
      </c>
      <c r="C10" s="36" t="s">
        <v>237</v>
      </c>
      <c r="D10" s="36">
        <v>29</v>
      </c>
      <c r="E10" s="36">
        <v>31</v>
      </c>
      <c r="F10" s="36">
        <v>29</v>
      </c>
      <c r="H10" s="36"/>
      <c r="I10" s="92">
        <f>SUM(Tableau1[[#This Row],[J1]:[J5]])</f>
        <v>89</v>
      </c>
      <c r="K10" s="89">
        <v>7</v>
      </c>
      <c r="L10" s="36" t="s">
        <v>272</v>
      </c>
      <c r="M10" s="36">
        <v>93</v>
      </c>
      <c r="N10" s="36">
        <v>92</v>
      </c>
      <c r="O10" s="36">
        <v>96</v>
      </c>
      <c r="Q10" s="36"/>
      <c r="R10" s="90">
        <f>SUM(Tableau2[[#This Row],[J1]:[J5]])</f>
        <v>281</v>
      </c>
    </row>
    <row r="11" spans="2:18" x14ac:dyDescent="0.25">
      <c r="B11" s="91">
        <v>8</v>
      </c>
      <c r="C11" s="36" t="s">
        <v>289</v>
      </c>
      <c r="D11" s="36">
        <v>23</v>
      </c>
      <c r="E11" s="36">
        <v>22</v>
      </c>
      <c r="F11" s="36">
        <v>37</v>
      </c>
      <c r="H11" s="36"/>
      <c r="I11" s="92">
        <f>SUM(Tableau1[[#This Row],[J1]:[J5]])</f>
        <v>82</v>
      </c>
      <c r="K11" s="89">
        <v>8</v>
      </c>
      <c r="L11" s="36" t="s">
        <v>191</v>
      </c>
      <c r="M11" s="36">
        <v>86</v>
      </c>
      <c r="N11" s="36">
        <v>93</v>
      </c>
      <c r="O11" s="36">
        <v>94</v>
      </c>
      <c r="Q11" s="36"/>
      <c r="R11" s="90">
        <f>SUM(Tableau2[[#This Row],[J1]:[J5]])</f>
        <v>273</v>
      </c>
    </row>
    <row r="12" spans="2:18" x14ac:dyDescent="0.25">
      <c r="B12" s="89">
        <v>9</v>
      </c>
      <c r="C12" s="36" t="s">
        <v>220</v>
      </c>
      <c r="D12" s="36">
        <v>24</v>
      </c>
      <c r="E12" s="36">
        <v>26</v>
      </c>
      <c r="F12" s="36">
        <v>28</v>
      </c>
      <c r="H12" s="36"/>
      <c r="I12" s="90">
        <f>SUM(Tableau1[[#This Row],[J1]:[J5]])</f>
        <v>78</v>
      </c>
      <c r="K12" s="91">
        <v>9</v>
      </c>
      <c r="L12" s="36" t="s">
        <v>247</v>
      </c>
      <c r="M12" s="36">
        <v>117</v>
      </c>
      <c r="N12" s="36">
        <v>114</v>
      </c>
      <c r="O12" s="36">
        <v>38</v>
      </c>
      <c r="Q12" s="36"/>
      <c r="R12" s="92">
        <f>SUM(Tableau2[[#This Row],[J1]:[J5]])</f>
        <v>269</v>
      </c>
    </row>
    <row r="13" spans="2:18" x14ac:dyDescent="0.25">
      <c r="B13" s="89">
        <v>10</v>
      </c>
      <c r="C13" s="36" t="s">
        <v>278</v>
      </c>
      <c r="D13" s="36">
        <v>32</v>
      </c>
      <c r="E13" s="36">
        <v>24</v>
      </c>
      <c r="F13" s="36">
        <v>21</v>
      </c>
      <c r="H13" s="36"/>
      <c r="I13" s="90">
        <f>SUM(Tableau1[[#This Row],[J1]:[J5]])</f>
        <v>77</v>
      </c>
      <c r="K13" s="89">
        <v>10</v>
      </c>
      <c r="L13" s="36" t="s">
        <v>261</v>
      </c>
      <c r="M13" s="36">
        <v>66</v>
      </c>
      <c r="N13" s="36">
        <v>94</v>
      </c>
      <c r="O13" s="36">
        <v>98</v>
      </c>
      <c r="Q13" s="36"/>
      <c r="R13" s="90">
        <f>SUM(Tableau2[[#This Row],[J1]:[J5]])</f>
        <v>258</v>
      </c>
    </row>
    <row r="14" spans="2:18" x14ac:dyDescent="0.25">
      <c r="B14" s="91">
        <v>11</v>
      </c>
      <c r="C14" s="36" t="s">
        <v>296</v>
      </c>
      <c r="D14" s="36">
        <v>33</v>
      </c>
      <c r="E14" s="36">
        <v>27</v>
      </c>
      <c r="F14" s="36">
        <v>14</v>
      </c>
      <c r="H14" s="36"/>
      <c r="I14" s="92">
        <f>SUM(Tableau1[[#This Row],[J1]:[J5]])</f>
        <v>74</v>
      </c>
      <c r="K14" s="91">
        <v>11</v>
      </c>
      <c r="L14" s="36" t="s">
        <v>307</v>
      </c>
      <c r="M14" s="36">
        <v>83</v>
      </c>
      <c r="N14" s="36">
        <v>107</v>
      </c>
      <c r="O14" s="36">
        <v>65</v>
      </c>
      <c r="Q14" s="36"/>
      <c r="R14" s="92">
        <f>SUM(Tableau2[[#This Row],[J1]:[J5]])</f>
        <v>255</v>
      </c>
    </row>
    <row r="15" spans="2:18" x14ac:dyDescent="0.25">
      <c r="B15" s="89">
        <v>12</v>
      </c>
      <c r="C15" s="36" t="s">
        <v>285</v>
      </c>
      <c r="D15" s="36">
        <v>14</v>
      </c>
      <c r="E15" s="36">
        <v>30</v>
      </c>
      <c r="F15" s="36">
        <v>27</v>
      </c>
      <c r="H15" s="36"/>
      <c r="I15" s="90">
        <f>SUM(Tableau1[[#This Row],[J1]:[J5]])</f>
        <v>71</v>
      </c>
      <c r="K15" s="89">
        <v>12</v>
      </c>
      <c r="L15" s="36" t="s">
        <v>285</v>
      </c>
      <c r="M15" s="36">
        <v>54</v>
      </c>
      <c r="N15" s="36">
        <v>95</v>
      </c>
      <c r="O15" s="36">
        <v>102</v>
      </c>
      <c r="Q15" s="36"/>
      <c r="R15" s="90">
        <f>SUM(Tableau2[[#This Row],[J1]:[J5]])</f>
        <v>251</v>
      </c>
    </row>
    <row r="16" spans="2:18" x14ac:dyDescent="0.25">
      <c r="B16" s="91">
        <v>13</v>
      </c>
      <c r="C16" s="36" t="s">
        <v>365</v>
      </c>
      <c r="D16" s="36">
        <v>28</v>
      </c>
      <c r="E16" s="36">
        <v>38</v>
      </c>
      <c r="F16" s="36"/>
      <c r="H16" s="36"/>
      <c r="I16" s="92">
        <f>SUM(Tableau1[[#This Row],[J1]:[J5]])</f>
        <v>66</v>
      </c>
      <c r="K16" s="89">
        <v>13</v>
      </c>
      <c r="L16" s="36" t="s">
        <v>323</v>
      </c>
      <c r="M16" s="36">
        <v>92</v>
      </c>
      <c r="N16" s="36">
        <v>106</v>
      </c>
      <c r="O16" s="36"/>
      <c r="Q16" s="36"/>
      <c r="R16" s="90">
        <f>SUM(Tableau2[[#This Row],[J1]:[J5]])</f>
        <v>198</v>
      </c>
    </row>
    <row r="17" spans="2:18" x14ac:dyDescent="0.25">
      <c r="B17" s="89">
        <v>14</v>
      </c>
      <c r="C17" s="36" t="s">
        <v>247</v>
      </c>
      <c r="D17" s="36">
        <v>33</v>
      </c>
      <c r="E17" s="36">
        <v>22</v>
      </c>
      <c r="F17" s="36">
        <v>6</v>
      </c>
      <c r="H17" s="36"/>
      <c r="I17" s="90">
        <f>SUM(Tableau1[[#This Row],[J1]:[J5]])</f>
        <v>61</v>
      </c>
      <c r="K17" s="91">
        <v>14</v>
      </c>
      <c r="L17" s="36" t="s">
        <v>301</v>
      </c>
      <c r="M17" s="36">
        <v>28</v>
      </c>
      <c r="N17" s="36">
        <v>105</v>
      </c>
      <c r="O17" s="36">
        <v>64</v>
      </c>
      <c r="Q17" s="36"/>
      <c r="R17" s="92">
        <f>SUM(Tableau2[[#This Row],[J1]:[J5]])</f>
        <v>197</v>
      </c>
    </row>
    <row r="18" spans="2:18" x14ac:dyDescent="0.25">
      <c r="B18" s="91">
        <v>15</v>
      </c>
      <c r="C18" s="36" t="s">
        <v>389</v>
      </c>
      <c r="D18" s="36">
        <v>30</v>
      </c>
      <c r="E18" s="36">
        <v>29</v>
      </c>
      <c r="F18" s="36"/>
      <c r="H18" s="36"/>
      <c r="I18" s="92">
        <f>SUM(Tableau1[[#This Row],[J1]:[J5]])</f>
        <v>59</v>
      </c>
      <c r="K18" s="91">
        <v>15</v>
      </c>
      <c r="L18" s="36" t="s">
        <v>249</v>
      </c>
      <c r="M18" s="36">
        <v>57</v>
      </c>
      <c r="N18" s="36">
        <v>69</v>
      </c>
      <c r="O18" s="36">
        <v>67</v>
      </c>
      <c r="Q18" s="36"/>
      <c r="R18" s="92">
        <f>SUM(Tableau2[[#This Row],[J1]:[J5]])</f>
        <v>193</v>
      </c>
    </row>
    <row r="19" spans="2:18" x14ac:dyDescent="0.25">
      <c r="B19" s="91">
        <v>16</v>
      </c>
      <c r="C19" s="36" t="s">
        <v>312</v>
      </c>
      <c r="D19" s="36">
        <v>18</v>
      </c>
      <c r="E19" s="36">
        <v>23</v>
      </c>
      <c r="F19" s="36">
        <v>12</v>
      </c>
      <c r="H19" s="36"/>
      <c r="I19" s="92">
        <f>SUM(Tableau1[[#This Row],[J1]:[J5]])</f>
        <v>53</v>
      </c>
      <c r="K19" s="89">
        <v>16</v>
      </c>
      <c r="L19" s="36" t="s">
        <v>389</v>
      </c>
      <c r="M19" s="36">
        <v>84</v>
      </c>
      <c r="N19" s="36">
        <v>101</v>
      </c>
      <c r="O19" s="36"/>
      <c r="Q19" s="36"/>
      <c r="R19" s="90">
        <f>SUM(Tableau2[[#This Row],[J1]:[J5]])</f>
        <v>185</v>
      </c>
    </row>
    <row r="20" spans="2:18" x14ac:dyDescent="0.25">
      <c r="B20" s="89">
        <v>17</v>
      </c>
      <c r="C20" s="36" t="s">
        <v>204</v>
      </c>
      <c r="D20" s="36">
        <v>13</v>
      </c>
      <c r="E20" s="36">
        <v>17</v>
      </c>
      <c r="F20" s="36">
        <v>18</v>
      </c>
      <c r="H20" s="36"/>
      <c r="I20" s="90">
        <f>SUM(Tableau1[[#This Row],[J1]:[J5]])</f>
        <v>48</v>
      </c>
      <c r="K20" s="89">
        <v>17</v>
      </c>
      <c r="L20" s="36" t="s">
        <v>365</v>
      </c>
      <c r="M20" s="36">
        <v>72</v>
      </c>
      <c r="N20" s="36">
        <v>113</v>
      </c>
      <c r="O20" s="36"/>
      <c r="Q20" s="36"/>
      <c r="R20" s="90">
        <f>SUM(Tableau2[[#This Row],[J1]:[J5]])</f>
        <v>185</v>
      </c>
    </row>
    <row r="21" spans="2:18" x14ac:dyDescent="0.25">
      <c r="B21" s="91">
        <v>18</v>
      </c>
      <c r="C21" s="36" t="s">
        <v>305</v>
      </c>
      <c r="D21" s="36">
        <v>15</v>
      </c>
      <c r="E21" s="36">
        <v>13</v>
      </c>
      <c r="F21" s="36">
        <v>13</v>
      </c>
      <c r="H21" s="36"/>
      <c r="I21" s="92">
        <f>SUM(Tableau1[[#This Row],[J1]:[J5]])</f>
        <v>41</v>
      </c>
      <c r="K21" s="91">
        <v>18</v>
      </c>
      <c r="L21" s="36" t="s">
        <v>305</v>
      </c>
      <c r="M21" s="36">
        <v>69</v>
      </c>
      <c r="N21" s="36">
        <v>70</v>
      </c>
      <c r="O21" s="36">
        <v>38</v>
      </c>
      <c r="Q21" s="36"/>
      <c r="R21" s="92">
        <f>SUM(Tableau2[[#This Row],[J1]:[J5]])</f>
        <v>177</v>
      </c>
    </row>
    <row r="22" spans="2:18" x14ac:dyDescent="0.25">
      <c r="B22" s="89">
        <v>19</v>
      </c>
      <c r="C22" s="36" t="s">
        <v>253</v>
      </c>
      <c r="D22" s="36">
        <v>13</v>
      </c>
      <c r="E22" s="36"/>
      <c r="F22" s="36">
        <v>25</v>
      </c>
      <c r="H22" s="36"/>
      <c r="I22" s="90">
        <f>SUM(Tableau1[[#This Row],[J1]:[J5]])</f>
        <v>38</v>
      </c>
      <c r="K22" s="91">
        <v>19</v>
      </c>
      <c r="L22" s="36" t="s">
        <v>310</v>
      </c>
      <c r="M22" s="36">
        <v>73</v>
      </c>
      <c r="N22" s="36">
        <v>30</v>
      </c>
      <c r="O22" s="36">
        <v>68</v>
      </c>
      <c r="Q22" s="36"/>
      <c r="R22" s="92">
        <f>SUM(Tableau2[[#This Row],[J1]:[J5]])</f>
        <v>171</v>
      </c>
    </row>
    <row r="23" spans="2:18" x14ac:dyDescent="0.25">
      <c r="B23" s="91">
        <v>20</v>
      </c>
      <c r="C23" s="36" t="s">
        <v>310</v>
      </c>
      <c r="D23" s="36">
        <v>15</v>
      </c>
      <c r="E23" s="36">
        <v>2</v>
      </c>
      <c r="F23" s="36">
        <v>19</v>
      </c>
      <c r="H23" s="36"/>
      <c r="I23" s="92">
        <f>SUM(Tableau1[[#This Row],[J1]:[J5]])</f>
        <v>36</v>
      </c>
      <c r="K23" s="89">
        <v>20</v>
      </c>
      <c r="L23" s="36" t="s">
        <v>253</v>
      </c>
      <c r="M23" s="36">
        <v>59</v>
      </c>
      <c r="N23" s="36"/>
      <c r="O23" s="36">
        <v>99</v>
      </c>
      <c r="Q23" s="36"/>
      <c r="R23" s="90">
        <f>SUM(Tableau2[[#This Row],[J1]:[J5]])</f>
        <v>158</v>
      </c>
    </row>
    <row r="24" spans="2:18" x14ac:dyDescent="0.25">
      <c r="B24" s="89">
        <v>21</v>
      </c>
      <c r="C24" s="36" t="s">
        <v>332</v>
      </c>
      <c r="D24" s="36">
        <v>3</v>
      </c>
      <c r="E24" s="36">
        <v>30</v>
      </c>
      <c r="F24" s="36"/>
      <c r="H24" s="36"/>
      <c r="I24" s="90">
        <f>SUM(Tableau1[[#This Row],[J1]:[J5]])</f>
        <v>33</v>
      </c>
      <c r="K24" s="91">
        <v>21</v>
      </c>
      <c r="L24" s="36" t="s">
        <v>304</v>
      </c>
      <c r="M24" s="36">
        <v>25</v>
      </c>
      <c r="N24" s="36">
        <v>94</v>
      </c>
      <c r="O24" s="36">
        <v>26</v>
      </c>
      <c r="Q24" s="36"/>
      <c r="R24" s="92">
        <f>SUM(Tableau2[[#This Row],[J1]:[J5]])</f>
        <v>145</v>
      </c>
    </row>
    <row r="25" spans="2:18" x14ac:dyDescent="0.25">
      <c r="B25" s="91">
        <v>22</v>
      </c>
      <c r="C25" s="36" t="s">
        <v>319</v>
      </c>
      <c r="D25" s="36">
        <v>8</v>
      </c>
      <c r="E25" s="36">
        <v>22</v>
      </c>
      <c r="F25" s="36"/>
      <c r="H25" s="36"/>
      <c r="I25" s="92">
        <f>SUM(Tableau1[[#This Row],[J1]:[J5]])</f>
        <v>30</v>
      </c>
      <c r="K25" s="89">
        <v>22</v>
      </c>
      <c r="L25" s="36" t="s">
        <v>312</v>
      </c>
      <c r="M25" s="36">
        <v>37</v>
      </c>
      <c r="N25" s="36">
        <v>70</v>
      </c>
      <c r="O25" s="36">
        <v>33</v>
      </c>
      <c r="Q25" s="36"/>
      <c r="R25" s="90">
        <f>SUM(Tableau2[[#This Row],[J1]:[J5]])</f>
        <v>140</v>
      </c>
    </row>
    <row r="26" spans="2:18" x14ac:dyDescent="0.25">
      <c r="B26" s="91">
        <v>23</v>
      </c>
      <c r="C26" s="36" t="s">
        <v>301</v>
      </c>
      <c r="D26" s="36">
        <v>6</v>
      </c>
      <c r="E26" s="36">
        <v>11</v>
      </c>
      <c r="F26" s="36">
        <v>12</v>
      </c>
      <c r="H26" s="36"/>
      <c r="I26" s="92">
        <f>SUM(Tableau1[[#This Row],[J1]:[J5]])</f>
        <v>29</v>
      </c>
      <c r="K26" s="89">
        <v>23</v>
      </c>
      <c r="L26" s="36" t="s">
        <v>319</v>
      </c>
      <c r="M26" s="36">
        <v>41</v>
      </c>
      <c r="N26" s="36">
        <v>89</v>
      </c>
      <c r="O26" s="36"/>
      <c r="Q26" s="36"/>
      <c r="R26" s="90">
        <f>SUM(Tableau2[[#This Row],[J1]:[J5]])</f>
        <v>130</v>
      </c>
    </row>
    <row r="27" spans="2:18" x14ac:dyDescent="0.25">
      <c r="B27" s="89">
        <v>24</v>
      </c>
      <c r="C27" s="36" t="s">
        <v>232</v>
      </c>
      <c r="D27" s="36">
        <v>15</v>
      </c>
      <c r="E27" s="36"/>
      <c r="F27" s="36">
        <v>13</v>
      </c>
      <c r="H27" s="36"/>
      <c r="I27" s="90">
        <f>SUM(Tableau1[[#This Row],[J1]:[J5]])</f>
        <v>28</v>
      </c>
      <c r="K27" s="89">
        <v>24</v>
      </c>
      <c r="L27" s="36" t="s">
        <v>332</v>
      </c>
      <c r="M27" s="36">
        <v>26</v>
      </c>
      <c r="N27" s="36">
        <v>103</v>
      </c>
      <c r="O27" s="36"/>
      <c r="Q27" s="36"/>
      <c r="R27" s="90">
        <f>SUM(Tableau2[[#This Row],[J1]:[J5]])</f>
        <v>129</v>
      </c>
    </row>
    <row r="28" spans="2:18" x14ac:dyDescent="0.25">
      <c r="B28" s="91">
        <v>25</v>
      </c>
      <c r="C28" s="36" t="s">
        <v>396</v>
      </c>
      <c r="D28" s="36">
        <v>26</v>
      </c>
      <c r="E28" s="36"/>
      <c r="F28" s="36"/>
      <c r="H28" s="36"/>
      <c r="I28" s="92">
        <f>SUM(Tableau1[[#This Row],[J1]:[J5]])</f>
        <v>26</v>
      </c>
      <c r="K28" s="89">
        <v>25</v>
      </c>
      <c r="L28" s="36" t="s">
        <v>232</v>
      </c>
      <c r="M28" s="36">
        <v>69</v>
      </c>
      <c r="N28" s="36"/>
      <c r="O28" s="36">
        <v>60</v>
      </c>
      <c r="Q28" s="36"/>
      <c r="R28" s="90">
        <f>SUM(Tableau2[[#This Row],[J1]:[J5]])</f>
        <v>129</v>
      </c>
    </row>
    <row r="29" spans="2:18" x14ac:dyDescent="0.25">
      <c r="B29" s="91">
        <v>26</v>
      </c>
      <c r="C29" s="36" t="s">
        <v>304</v>
      </c>
      <c r="D29" s="36">
        <v>6</v>
      </c>
      <c r="E29" s="36">
        <v>14</v>
      </c>
      <c r="F29" s="36">
        <v>1</v>
      </c>
      <c r="H29" s="36"/>
      <c r="I29" s="92">
        <f>SUM(Tableau1[[#This Row],[J1]:[J5]])</f>
        <v>21</v>
      </c>
      <c r="K29" s="91">
        <v>26</v>
      </c>
      <c r="L29" s="36" t="s">
        <v>230</v>
      </c>
      <c r="M29" s="36"/>
      <c r="N29" s="36">
        <v>68</v>
      </c>
      <c r="O29" s="36">
        <v>28</v>
      </c>
      <c r="Q29" s="36"/>
      <c r="R29" s="92">
        <f>SUM(Tableau2[[#This Row],[J1]:[J5]])</f>
        <v>96</v>
      </c>
    </row>
    <row r="30" spans="2:18" x14ac:dyDescent="0.25">
      <c r="B30" s="91">
        <v>27</v>
      </c>
      <c r="C30" s="36" t="s">
        <v>230</v>
      </c>
      <c r="D30" s="36"/>
      <c r="E30" s="36">
        <v>6</v>
      </c>
      <c r="F30" s="36">
        <v>3</v>
      </c>
      <c r="H30" s="36"/>
      <c r="I30" s="92">
        <f>SUM(Tableau1[[#This Row],[J1]:[J5]])</f>
        <v>9</v>
      </c>
      <c r="K30" s="91">
        <v>27</v>
      </c>
      <c r="L30" s="36" t="s">
        <v>396</v>
      </c>
      <c r="M30" s="36">
        <v>94</v>
      </c>
      <c r="N30" s="36"/>
      <c r="O30" s="36"/>
      <c r="Q30" s="36"/>
      <c r="R30" s="92">
        <f>SUM(Tableau2[[#This Row],[J1]:[J5]])</f>
        <v>94</v>
      </c>
    </row>
    <row r="31" spans="2:18" x14ac:dyDescent="0.25">
      <c r="B31" s="91">
        <v>28</v>
      </c>
      <c r="C31" s="36" t="s">
        <v>378</v>
      </c>
      <c r="D31" s="36">
        <v>3</v>
      </c>
      <c r="E31" s="36">
        <v>3</v>
      </c>
      <c r="F31" s="36"/>
      <c r="H31" s="36"/>
      <c r="I31" s="92">
        <f>SUM(Tableau1[[#This Row],[J1]:[J5]])</f>
        <v>6</v>
      </c>
      <c r="K31" s="91">
        <v>28</v>
      </c>
      <c r="L31" s="36" t="s">
        <v>378</v>
      </c>
      <c r="M31" s="36">
        <v>21</v>
      </c>
      <c r="N31" s="36">
        <v>25</v>
      </c>
      <c r="O31" s="36"/>
      <c r="Q31" s="36"/>
      <c r="R31" s="92">
        <f>SUM(Tableau2[[#This Row],[J1]:[J5]])</f>
        <v>46</v>
      </c>
    </row>
    <row r="32" spans="2:18" x14ac:dyDescent="0.25">
      <c r="B32" s="91">
        <v>29</v>
      </c>
      <c r="C32" s="36"/>
      <c r="D32" s="36"/>
      <c r="E32" s="36"/>
      <c r="F32" s="36"/>
      <c r="H32" s="36"/>
      <c r="I32" s="92">
        <f>SUM(Tableau1[[#This Row],[J1]:[J5]])</f>
        <v>0</v>
      </c>
      <c r="K32" s="89">
        <v>29</v>
      </c>
      <c r="L32" s="36"/>
      <c r="M32" s="36"/>
      <c r="N32" s="36"/>
      <c r="O32" s="36"/>
      <c r="Q32" s="36"/>
      <c r="R32" s="90">
        <f>SUM(Tableau2[[#This Row],[J1]:[J5]])</f>
        <v>0</v>
      </c>
    </row>
    <row r="33" spans="2:18" x14ac:dyDescent="0.25">
      <c r="B33" s="91">
        <v>30</v>
      </c>
      <c r="C33" s="36"/>
      <c r="D33" s="36"/>
      <c r="E33" s="36"/>
      <c r="F33" s="36"/>
      <c r="H33" s="36"/>
      <c r="I33" s="92">
        <f>SUM(Tableau1[[#This Row],[J1]:[J5]])</f>
        <v>0</v>
      </c>
      <c r="K33" s="89">
        <v>30</v>
      </c>
      <c r="L33" s="36"/>
      <c r="M33" s="36"/>
      <c r="N33" s="36"/>
      <c r="O33" s="36"/>
      <c r="Q33" s="36"/>
      <c r="R33" s="90">
        <f>SUM(Tableau2[[#This Row],[J1]:[J5]])</f>
        <v>0</v>
      </c>
    </row>
    <row r="34" spans="2:18" ht="15.75" thickBot="1" x14ac:dyDescent="0.3">
      <c r="B34" s="93">
        <v>31</v>
      </c>
      <c r="C34" s="94"/>
      <c r="D34" s="94"/>
      <c r="E34" s="94"/>
      <c r="F34" s="94"/>
      <c r="G34" s="95"/>
      <c r="H34" s="94"/>
      <c r="I34" s="96">
        <f>SUM(Tableau1[[#This Row],[J1]:[J5]])</f>
        <v>0</v>
      </c>
      <c r="K34" s="93">
        <v>31</v>
      </c>
      <c r="L34" s="94"/>
      <c r="M34" s="94"/>
      <c r="N34" s="94"/>
      <c r="O34" s="94"/>
      <c r="P34" s="94"/>
      <c r="Q34" s="94"/>
      <c r="R34" s="96">
        <f>SUM(Tableau2[[#This Row],[J1]:[J5]])</f>
        <v>0</v>
      </c>
    </row>
    <row r="35" spans="2:18" x14ac:dyDescent="0.25">
      <c r="L35" s="36"/>
      <c r="M35" s="36"/>
      <c r="N35" s="36"/>
      <c r="O35" s="36"/>
      <c r="Q35" s="36"/>
      <c r="R35" s="36"/>
    </row>
    <row r="36" spans="2:18" x14ac:dyDescent="0.25">
      <c r="L36" s="36"/>
      <c r="M36" s="36"/>
      <c r="N36" s="36"/>
      <c r="O36" s="36"/>
      <c r="Q36" s="36"/>
      <c r="R36" s="36"/>
    </row>
    <row r="47" spans="2:18" x14ac:dyDescent="0.25">
      <c r="L47" s="36"/>
      <c r="M47" s="36"/>
      <c r="N47" s="36"/>
      <c r="O47" s="36"/>
      <c r="Q47" s="36"/>
      <c r="R47" s="36"/>
    </row>
    <row r="48" spans="2:18" x14ac:dyDescent="0.25">
      <c r="L48" s="36"/>
      <c r="M48" s="36"/>
      <c r="N48" s="36"/>
      <c r="O48" s="36"/>
      <c r="Q48" s="36"/>
      <c r="R48" s="36"/>
    </row>
    <row r="49" spans="12:18" x14ac:dyDescent="0.25">
      <c r="L49" s="36"/>
      <c r="M49" s="36"/>
      <c r="N49" s="36"/>
      <c r="O49" s="36"/>
      <c r="Q49" s="36"/>
      <c r="R49" s="36"/>
    </row>
    <row r="50" spans="12:18" x14ac:dyDescent="0.25">
      <c r="L50" s="36"/>
      <c r="M50" s="36"/>
      <c r="N50" s="36"/>
      <c r="O50" s="36"/>
      <c r="Q50" s="36"/>
      <c r="R50" s="36"/>
    </row>
    <row r="51" spans="12:18" x14ac:dyDescent="0.25">
      <c r="L51" s="36"/>
      <c r="M51" s="36"/>
      <c r="N51" s="97"/>
      <c r="O51" s="36"/>
      <c r="Q51" s="36"/>
      <c r="R51" s="36"/>
    </row>
  </sheetData>
  <mergeCells count="2">
    <mergeCell ref="B2:I2"/>
    <mergeCell ref="K2:R2"/>
  </mergeCells>
  <pageMargins left="0.7" right="0.7" top="0.75" bottom="0.75" header="0.3" footer="0.3"/>
  <pageSetup paperSize="9" scale="72" orientation="portrait" r:id="rId1"/>
  <headerFooter>
    <oddFooter>&amp;C_x000D_&amp;1#&amp;"Helvetica 75 Bold"&amp;8&amp;KED7D31 Orange Restricted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4"/>
  <sheetViews>
    <sheetView workbookViewId="0"/>
  </sheetViews>
  <sheetFormatPr baseColWidth="10" defaultColWidth="11.42578125" defaultRowHeight="15" x14ac:dyDescent="0.25"/>
  <cols>
    <col min="1" max="1" width="4" style="2" customWidth="1"/>
    <col min="2" max="2" width="23.28515625" style="2" bestFit="1" customWidth="1"/>
    <col min="3" max="3" width="5.7109375" style="2" bestFit="1" customWidth="1"/>
    <col min="4" max="4" width="42.85546875" style="2" bestFit="1" customWidth="1"/>
    <col min="5" max="8" width="10.7109375" style="2" customWidth="1"/>
    <col min="9" max="16384" width="11.42578125" style="2"/>
  </cols>
  <sheetData>
    <row r="1" spans="2:9" ht="102" customHeight="1" thickBot="1" x14ac:dyDescent="0.3"/>
    <row r="2" spans="2:9" ht="15.75" thickBot="1" x14ac:dyDescent="0.3">
      <c r="B2" s="1"/>
      <c r="C2" s="1"/>
      <c r="D2" s="1"/>
      <c r="E2" s="5" t="s">
        <v>186</v>
      </c>
      <c r="F2" s="6"/>
      <c r="G2" s="5" t="s">
        <v>187</v>
      </c>
      <c r="H2" s="6"/>
      <c r="I2" s="1"/>
    </row>
    <row r="3" spans="2:9" ht="15.75" thickBot="1" x14ac:dyDescent="0.3">
      <c r="B3" s="37" t="s">
        <v>7</v>
      </c>
      <c r="C3" s="38" t="s">
        <v>188</v>
      </c>
      <c r="D3" s="39" t="s">
        <v>189</v>
      </c>
      <c r="E3" s="40" t="s">
        <v>9</v>
      </c>
      <c r="F3" s="41" t="s">
        <v>10</v>
      </c>
      <c r="G3" s="40" t="s">
        <v>9</v>
      </c>
      <c r="H3" s="41" t="s">
        <v>10</v>
      </c>
      <c r="I3" s="1"/>
    </row>
    <row r="4" spans="2:9" x14ac:dyDescent="0.25">
      <c r="B4" s="42" t="s">
        <v>37</v>
      </c>
      <c r="C4" s="43" t="s">
        <v>384</v>
      </c>
      <c r="D4" s="66" t="s">
        <v>191</v>
      </c>
      <c r="E4" s="45" t="s">
        <v>283</v>
      </c>
      <c r="F4" s="66" t="s">
        <v>223</v>
      </c>
      <c r="G4" s="67">
        <v>37</v>
      </c>
      <c r="H4" s="68">
        <v>86</v>
      </c>
    </row>
    <row r="5" spans="2:9" x14ac:dyDescent="0.25">
      <c r="B5" s="48" t="s">
        <v>89</v>
      </c>
      <c r="C5" s="49" t="s">
        <v>390</v>
      </c>
      <c r="D5" s="69" t="s">
        <v>191</v>
      </c>
      <c r="E5" s="51" t="s">
        <v>238</v>
      </c>
      <c r="F5" s="69" t="s">
        <v>266</v>
      </c>
      <c r="G5" s="70"/>
      <c r="H5" s="71"/>
    </row>
    <row r="6" spans="2:9" x14ac:dyDescent="0.25">
      <c r="B6" s="48" t="s">
        <v>51</v>
      </c>
      <c r="C6" s="49" t="s">
        <v>391</v>
      </c>
      <c r="D6" s="69" t="s">
        <v>191</v>
      </c>
      <c r="E6" s="51" t="s">
        <v>222</v>
      </c>
      <c r="F6" s="69" t="s">
        <v>206</v>
      </c>
      <c r="G6" s="70"/>
      <c r="H6" s="71"/>
    </row>
    <row r="7" spans="2:9" x14ac:dyDescent="0.25">
      <c r="B7" s="48" t="s">
        <v>153</v>
      </c>
      <c r="C7" s="49" t="s">
        <v>203</v>
      </c>
      <c r="D7" s="69" t="s">
        <v>191</v>
      </c>
      <c r="E7" s="51" t="s">
        <v>208</v>
      </c>
      <c r="F7" s="69" t="s">
        <v>215</v>
      </c>
      <c r="G7" s="70"/>
      <c r="H7" s="71"/>
    </row>
    <row r="8" spans="2:9" ht="15.75" thickBot="1" x14ac:dyDescent="0.3">
      <c r="B8" s="54" t="s">
        <v>80</v>
      </c>
      <c r="C8" s="55" t="s">
        <v>392</v>
      </c>
      <c r="D8" s="72" t="s">
        <v>191</v>
      </c>
      <c r="E8" s="57" t="s">
        <v>302</v>
      </c>
      <c r="F8" s="72" t="s">
        <v>192</v>
      </c>
      <c r="G8" s="73"/>
      <c r="H8" s="74"/>
    </row>
    <row r="9" spans="2:9" x14ac:dyDescent="0.25">
      <c r="B9" s="42" t="s">
        <v>115</v>
      </c>
      <c r="C9" s="43" t="s">
        <v>346</v>
      </c>
      <c r="D9" s="66" t="s">
        <v>319</v>
      </c>
      <c r="E9" s="45" t="s">
        <v>208</v>
      </c>
      <c r="F9" s="66" t="s">
        <v>257</v>
      </c>
      <c r="G9" s="67">
        <v>8</v>
      </c>
      <c r="H9" s="68">
        <v>41</v>
      </c>
    </row>
    <row r="10" spans="2:9" ht="15.75" thickBot="1" x14ac:dyDescent="0.3">
      <c r="B10" s="54" t="s">
        <v>177</v>
      </c>
      <c r="C10" s="55" t="s">
        <v>393</v>
      </c>
      <c r="D10" s="72" t="s">
        <v>319</v>
      </c>
      <c r="E10" s="57" t="s">
        <v>270</v>
      </c>
      <c r="F10" s="72" t="s">
        <v>321</v>
      </c>
      <c r="G10" s="73"/>
      <c r="H10" s="74"/>
    </row>
    <row r="11" spans="2:9" x14ac:dyDescent="0.25">
      <c r="B11" s="42" t="s">
        <v>19</v>
      </c>
      <c r="C11" s="43" t="s">
        <v>314</v>
      </c>
      <c r="D11" s="66" t="s">
        <v>323</v>
      </c>
      <c r="E11" s="45" t="s">
        <v>281</v>
      </c>
      <c r="F11" s="66" t="s">
        <v>223</v>
      </c>
      <c r="G11" s="67">
        <v>45</v>
      </c>
      <c r="H11" s="68">
        <v>92</v>
      </c>
    </row>
    <row r="12" spans="2:9" x14ac:dyDescent="0.25">
      <c r="B12" s="48" t="s">
        <v>34</v>
      </c>
      <c r="C12" s="49" t="s">
        <v>284</v>
      </c>
      <c r="D12" s="69" t="s">
        <v>323</v>
      </c>
      <c r="E12" s="51" t="s">
        <v>283</v>
      </c>
      <c r="F12" s="69" t="s">
        <v>254</v>
      </c>
      <c r="G12" s="70"/>
      <c r="H12" s="71"/>
    </row>
    <row r="13" spans="2:9" x14ac:dyDescent="0.25">
      <c r="B13" s="48" t="s">
        <v>30</v>
      </c>
      <c r="C13" s="49" t="s">
        <v>370</v>
      </c>
      <c r="D13" s="69" t="s">
        <v>323</v>
      </c>
      <c r="E13" s="51" t="s">
        <v>238</v>
      </c>
      <c r="F13" s="69" t="s">
        <v>202</v>
      </c>
      <c r="G13" s="70"/>
      <c r="H13" s="71"/>
    </row>
    <row r="14" spans="2:9" x14ac:dyDescent="0.25">
      <c r="B14" s="48" t="s">
        <v>71</v>
      </c>
      <c r="C14" s="49" t="s">
        <v>394</v>
      </c>
      <c r="D14" s="69" t="s">
        <v>323</v>
      </c>
      <c r="E14" s="51" t="s">
        <v>201</v>
      </c>
      <c r="F14" s="69" t="s">
        <v>202</v>
      </c>
      <c r="G14" s="70"/>
      <c r="H14" s="71"/>
    </row>
    <row r="15" spans="2:9" ht="15.75" thickBot="1" x14ac:dyDescent="0.3">
      <c r="B15" s="54" t="s">
        <v>57</v>
      </c>
      <c r="C15" s="55" t="s">
        <v>284</v>
      </c>
      <c r="D15" s="72" t="s">
        <v>323</v>
      </c>
      <c r="E15" s="57" t="s">
        <v>201</v>
      </c>
      <c r="F15" s="72" t="s">
        <v>266</v>
      </c>
      <c r="G15" s="73"/>
      <c r="H15" s="74"/>
    </row>
    <row r="16" spans="2:9" ht="15.75" thickBot="1" x14ac:dyDescent="0.3">
      <c r="B16" s="60" t="s">
        <v>129</v>
      </c>
      <c r="C16" s="61" t="s">
        <v>335</v>
      </c>
      <c r="D16" s="75" t="s">
        <v>332</v>
      </c>
      <c r="E16" s="63" t="s">
        <v>228</v>
      </c>
      <c r="F16" s="75" t="s">
        <v>245</v>
      </c>
      <c r="G16" s="64">
        <v>3</v>
      </c>
      <c r="H16" s="76">
        <v>26</v>
      </c>
    </row>
    <row r="17" spans="2:8" x14ac:dyDescent="0.25">
      <c r="B17" s="42" t="s">
        <v>95</v>
      </c>
      <c r="C17" s="43" t="s">
        <v>395</v>
      </c>
      <c r="D17" s="66" t="s">
        <v>396</v>
      </c>
      <c r="E17" s="45" t="s">
        <v>195</v>
      </c>
      <c r="F17" s="66" t="s">
        <v>196</v>
      </c>
      <c r="G17" s="67">
        <v>26</v>
      </c>
      <c r="H17" s="68">
        <v>94</v>
      </c>
    </row>
    <row r="18" spans="2:8" x14ac:dyDescent="0.25">
      <c r="B18" s="48" t="s">
        <v>134</v>
      </c>
      <c r="C18" s="49" t="s">
        <v>231</v>
      </c>
      <c r="D18" s="69" t="s">
        <v>396</v>
      </c>
      <c r="E18" s="51" t="s">
        <v>241</v>
      </c>
      <c r="F18" s="69" t="s">
        <v>254</v>
      </c>
      <c r="G18" s="70"/>
      <c r="H18" s="71"/>
    </row>
    <row r="19" spans="2:8" ht="15.75" thickBot="1" x14ac:dyDescent="0.3">
      <c r="B19" s="54" t="s">
        <v>150</v>
      </c>
      <c r="C19" s="55" t="s">
        <v>397</v>
      </c>
      <c r="D19" s="72" t="s">
        <v>396</v>
      </c>
      <c r="E19" s="57" t="s">
        <v>208</v>
      </c>
      <c r="F19" s="72" t="s">
        <v>223</v>
      </c>
      <c r="G19" s="73"/>
      <c r="H19" s="74"/>
    </row>
    <row r="20" spans="2:8" x14ac:dyDescent="0.25">
      <c r="B20" s="42" t="s">
        <v>152</v>
      </c>
      <c r="C20" s="43" t="s">
        <v>398</v>
      </c>
      <c r="D20" s="66" t="s">
        <v>204</v>
      </c>
      <c r="E20" s="45" t="s">
        <v>208</v>
      </c>
      <c r="F20" s="66" t="s">
        <v>266</v>
      </c>
      <c r="G20" s="67">
        <v>13</v>
      </c>
      <c r="H20" s="68">
        <v>91</v>
      </c>
    </row>
    <row r="21" spans="2:8" x14ac:dyDescent="0.25">
      <c r="B21" s="48" t="s">
        <v>137</v>
      </c>
      <c r="C21" s="49" t="s">
        <v>399</v>
      </c>
      <c r="D21" s="69" t="s">
        <v>204</v>
      </c>
      <c r="E21" s="51" t="s">
        <v>302</v>
      </c>
      <c r="F21" s="69" t="s">
        <v>202</v>
      </c>
      <c r="G21" s="70"/>
      <c r="H21" s="71"/>
    </row>
    <row r="22" spans="2:8" x14ac:dyDescent="0.25">
      <c r="B22" s="48" t="s">
        <v>168</v>
      </c>
      <c r="C22" s="49" t="s">
        <v>372</v>
      </c>
      <c r="D22" s="69" t="s">
        <v>204</v>
      </c>
      <c r="E22" s="51" t="s">
        <v>228</v>
      </c>
      <c r="F22" s="69" t="s">
        <v>202</v>
      </c>
      <c r="G22" s="70"/>
      <c r="H22" s="71"/>
    </row>
    <row r="23" spans="2:8" x14ac:dyDescent="0.25">
      <c r="B23" s="48" t="s">
        <v>99</v>
      </c>
      <c r="C23" s="49" t="s">
        <v>276</v>
      </c>
      <c r="D23" s="69" t="s">
        <v>204</v>
      </c>
      <c r="E23" s="51" t="s">
        <v>228</v>
      </c>
      <c r="F23" s="69" t="s">
        <v>266</v>
      </c>
      <c r="G23" s="70"/>
      <c r="H23" s="71"/>
    </row>
    <row r="24" spans="2:8" ht="15.75" thickBot="1" x14ac:dyDescent="0.3">
      <c r="B24" s="54" t="s">
        <v>142</v>
      </c>
      <c r="C24" s="55" t="s">
        <v>280</v>
      </c>
      <c r="D24" s="72" t="s">
        <v>204</v>
      </c>
      <c r="E24" s="57" t="s">
        <v>214</v>
      </c>
      <c r="F24" s="72" t="s">
        <v>193</v>
      </c>
      <c r="G24" s="73"/>
      <c r="H24" s="74"/>
    </row>
    <row r="25" spans="2:8" x14ac:dyDescent="0.25">
      <c r="B25" s="42" t="s">
        <v>46</v>
      </c>
      <c r="C25" s="43" t="s">
        <v>400</v>
      </c>
      <c r="D25" s="66" t="s">
        <v>220</v>
      </c>
      <c r="E25" s="45" t="s">
        <v>238</v>
      </c>
      <c r="F25" s="66" t="s">
        <v>226</v>
      </c>
      <c r="G25" s="67">
        <v>24</v>
      </c>
      <c r="H25" s="68">
        <v>94</v>
      </c>
    </row>
    <row r="26" spans="2:8" x14ac:dyDescent="0.25">
      <c r="B26" s="48" t="s">
        <v>155</v>
      </c>
      <c r="C26" s="49" t="s">
        <v>320</v>
      </c>
      <c r="D26" s="69" t="s">
        <v>220</v>
      </c>
      <c r="E26" s="51" t="s">
        <v>208</v>
      </c>
      <c r="F26" s="69" t="s">
        <v>235</v>
      </c>
      <c r="G26" s="70"/>
      <c r="H26" s="71"/>
    </row>
    <row r="27" spans="2:8" x14ac:dyDescent="0.25">
      <c r="B27" s="48" t="s">
        <v>119</v>
      </c>
      <c r="C27" s="49" t="s">
        <v>255</v>
      </c>
      <c r="D27" s="69" t="s">
        <v>220</v>
      </c>
      <c r="E27" s="51" t="s">
        <v>211</v>
      </c>
      <c r="F27" s="69" t="s">
        <v>266</v>
      </c>
      <c r="G27" s="70"/>
      <c r="H27" s="71"/>
    </row>
    <row r="28" spans="2:8" x14ac:dyDescent="0.25">
      <c r="B28" s="48" t="s">
        <v>103</v>
      </c>
      <c r="C28" s="49" t="s">
        <v>401</v>
      </c>
      <c r="D28" s="69" t="s">
        <v>220</v>
      </c>
      <c r="E28" s="51" t="s">
        <v>211</v>
      </c>
      <c r="F28" s="69" t="s">
        <v>206</v>
      </c>
      <c r="G28" s="70"/>
      <c r="H28" s="71"/>
    </row>
    <row r="29" spans="2:8" ht="15.75" thickBot="1" x14ac:dyDescent="0.3">
      <c r="B29" s="54" t="s">
        <v>135</v>
      </c>
      <c r="C29" s="55" t="s">
        <v>344</v>
      </c>
      <c r="D29" s="72" t="s">
        <v>220</v>
      </c>
      <c r="E29" s="57" t="s">
        <v>228</v>
      </c>
      <c r="F29" s="72" t="s">
        <v>215</v>
      </c>
      <c r="G29" s="73"/>
      <c r="H29" s="74"/>
    </row>
    <row r="30" spans="2:8" x14ac:dyDescent="0.25">
      <c r="B30" s="42" t="s">
        <v>97</v>
      </c>
      <c r="C30" s="43" t="s">
        <v>402</v>
      </c>
      <c r="D30" s="66" t="s">
        <v>232</v>
      </c>
      <c r="E30" s="45" t="s">
        <v>208</v>
      </c>
      <c r="F30" s="66" t="s">
        <v>235</v>
      </c>
      <c r="G30" s="67">
        <v>15</v>
      </c>
      <c r="H30" s="68">
        <v>69</v>
      </c>
    </row>
    <row r="31" spans="2:8" x14ac:dyDescent="0.25">
      <c r="B31" s="48" t="s">
        <v>157</v>
      </c>
      <c r="C31" s="49" t="s">
        <v>240</v>
      </c>
      <c r="D31" s="69" t="s">
        <v>232</v>
      </c>
      <c r="E31" s="51" t="s">
        <v>211</v>
      </c>
      <c r="F31" s="69" t="s">
        <v>215</v>
      </c>
      <c r="G31" s="70"/>
      <c r="H31" s="71"/>
    </row>
    <row r="32" spans="2:8" ht="15.75" thickBot="1" x14ac:dyDescent="0.3">
      <c r="B32" s="54" t="s">
        <v>162</v>
      </c>
      <c r="C32" s="55" t="s">
        <v>403</v>
      </c>
      <c r="D32" s="72" t="s">
        <v>232</v>
      </c>
      <c r="E32" s="57" t="s">
        <v>302</v>
      </c>
      <c r="F32" s="72" t="s">
        <v>257</v>
      </c>
      <c r="G32" s="73"/>
      <c r="H32" s="74"/>
    </row>
    <row r="33" spans="2:8" x14ac:dyDescent="0.25">
      <c r="B33" s="42" t="s">
        <v>111</v>
      </c>
      <c r="C33" s="43" t="s">
        <v>404</v>
      </c>
      <c r="D33" s="66" t="s">
        <v>237</v>
      </c>
      <c r="E33" s="45" t="s">
        <v>198</v>
      </c>
      <c r="F33" s="66" t="s">
        <v>215</v>
      </c>
      <c r="G33" s="67">
        <v>29</v>
      </c>
      <c r="H33" s="68">
        <v>86</v>
      </c>
    </row>
    <row r="34" spans="2:8" x14ac:dyDescent="0.25">
      <c r="B34" s="48" t="s">
        <v>68</v>
      </c>
      <c r="C34" s="49" t="s">
        <v>203</v>
      </c>
      <c r="D34" s="69" t="s">
        <v>237</v>
      </c>
      <c r="E34" s="51" t="s">
        <v>201</v>
      </c>
      <c r="F34" s="69" t="s">
        <v>212</v>
      </c>
      <c r="G34" s="70"/>
      <c r="H34" s="71"/>
    </row>
    <row r="35" spans="2:8" x14ac:dyDescent="0.25">
      <c r="B35" s="48" t="s">
        <v>87</v>
      </c>
      <c r="C35" s="49" t="s">
        <v>236</v>
      </c>
      <c r="D35" s="69" t="s">
        <v>237</v>
      </c>
      <c r="E35" s="51" t="s">
        <v>241</v>
      </c>
      <c r="F35" s="69" t="s">
        <v>266</v>
      </c>
      <c r="G35" s="70"/>
      <c r="H35" s="71"/>
    </row>
    <row r="36" spans="2:8" x14ac:dyDescent="0.25">
      <c r="B36" s="48" t="s">
        <v>79</v>
      </c>
      <c r="C36" s="49" t="s">
        <v>405</v>
      </c>
      <c r="D36" s="69" t="s">
        <v>237</v>
      </c>
      <c r="E36" s="51" t="s">
        <v>241</v>
      </c>
      <c r="F36" s="69" t="s">
        <v>202</v>
      </c>
      <c r="G36" s="70"/>
      <c r="H36" s="71"/>
    </row>
    <row r="37" spans="2:8" ht="15.75" thickBot="1" x14ac:dyDescent="0.3">
      <c r="B37" s="54" t="s">
        <v>26</v>
      </c>
      <c r="C37" s="55" t="s">
        <v>406</v>
      </c>
      <c r="D37" s="72" t="s">
        <v>237</v>
      </c>
      <c r="E37" s="57" t="s">
        <v>211</v>
      </c>
      <c r="F37" s="72" t="s">
        <v>215</v>
      </c>
      <c r="G37" s="73"/>
      <c r="H37" s="74"/>
    </row>
    <row r="38" spans="2:8" x14ac:dyDescent="0.25">
      <c r="B38" s="42" t="s">
        <v>52</v>
      </c>
      <c r="C38" s="43" t="s">
        <v>407</v>
      </c>
      <c r="D38" s="66" t="s">
        <v>247</v>
      </c>
      <c r="E38" s="45" t="s">
        <v>283</v>
      </c>
      <c r="F38" s="66" t="s">
        <v>408</v>
      </c>
      <c r="G38" s="67">
        <v>33</v>
      </c>
      <c r="H38" s="68">
        <v>117</v>
      </c>
    </row>
    <row r="39" spans="2:8" x14ac:dyDescent="0.25">
      <c r="B39" s="48" t="s">
        <v>73</v>
      </c>
      <c r="C39" s="49" t="s">
        <v>409</v>
      </c>
      <c r="D39" s="69" t="s">
        <v>247</v>
      </c>
      <c r="E39" s="51" t="s">
        <v>201</v>
      </c>
      <c r="F39" s="69" t="s">
        <v>254</v>
      </c>
      <c r="G39" s="70"/>
      <c r="H39" s="71"/>
    </row>
    <row r="40" spans="2:8" x14ac:dyDescent="0.25">
      <c r="B40" s="48" t="s">
        <v>131</v>
      </c>
      <c r="C40" s="49" t="s">
        <v>335</v>
      </c>
      <c r="D40" s="69" t="s">
        <v>247</v>
      </c>
      <c r="E40" s="51" t="s">
        <v>241</v>
      </c>
      <c r="F40" s="69" t="s">
        <v>202</v>
      </c>
      <c r="G40" s="70"/>
      <c r="H40" s="71"/>
    </row>
    <row r="41" spans="2:8" x14ac:dyDescent="0.25">
      <c r="B41" s="48" t="s">
        <v>39</v>
      </c>
      <c r="C41" s="49" t="s">
        <v>410</v>
      </c>
      <c r="D41" s="69" t="s">
        <v>247</v>
      </c>
      <c r="E41" s="51" t="s">
        <v>205</v>
      </c>
      <c r="F41" s="69" t="s">
        <v>324</v>
      </c>
      <c r="G41" s="70"/>
      <c r="H41" s="71"/>
    </row>
    <row r="42" spans="2:8" ht="15.75" thickBot="1" x14ac:dyDescent="0.3">
      <c r="B42" s="54" t="s">
        <v>108</v>
      </c>
      <c r="C42" s="55" t="s">
        <v>411</v>
      </c>
      <c r="D42" s="72" t="s">
        <v>247</v>
      </c>
      <c r="E42" s="57" t="s">
        <v>208</v>
      </c>
      <c r="F42" s="72" t="s">
        <v>223</v>
      </c>
      <c r="G42" s="73"/>
      <c r="H42" s="74"/>
    </row>
    <row r="43" spans="2:8" x14ac:dyDescent="0.25">
      <c r="B43" s="42" t="s">
        <v>15</v>
      </c>
      <c r="C43" s="43" t="s">
        <v>412</v>
      </c>
      <c r="D43" s="66" t="s">
        <v>249</v>
      </c>
      <c r="E43" s="45" t="s">
        <v>321</v>
      </c>
      <c r="F43" s="66" t="s">
        <v>193</v>
      </c>
      <c r="G43" s="67">
        <v>31</v>
      </c>
      <c r="H43" s="68">
        <v>57</v>
      </c>
    </row>
    <row r="44" spans="2:8" ht="15.75" thickBot="1" x14ac:dyDescent="0.3">
      <c r="B44" s="54" t="s">
        <v>31</v>
      </c>
      <c r="C44" s="55" t="s">
        <v>354</v>
      </c>
      <c r="D44" s="72" t="s">
        <v>249</v>
      </c>
      <c r="E44" s="57" t="s">
        <v>201</v>
      </c>
      <c r="F44" s="72" t="s">
        <v>215</v>
      </c>
      <c r="G44" s="73"/>
      <c r="H44" s="74"/>
    </row>
    <row r="45" spans="2:8" x14ac:dyDescent="0.25">
      <c r="B45" s="42" t="s">
        <v>114</v>
      </c>
      <c r="C45" s="43" t="s">
        <v>413</v>
      </c>
      <c r="D45" s="66" t="s">
        <v>253</v>
      </c>
      <c r="E45" s="45" t="s">
        <v>241</v>
      </c>
      <c r="F45" s="66" t="s">
        <v>223</v>
      </c>
      <c r="G45" s="67">
        <v>13</v>
      </c>
      <c r="H45" s="68">
        <v>59</v>
      </c>
    </row>
    <row r="46" spans="2:8" ht="15.75" thickBot="1" x14ac:dyDescent="0.3">
      <c r="B46" s="54" t="s">
        <v>136</v>
      </c>
      <c r="C46" s="55" t="s">
        <v>397</v>
      </c>
      <c r="D46" s="72" t="s">
        <v>253</v>
      </c>
      <c r="E46" s="57" t="s">
        <v>211</v>
      </c>
      <c r="F46" s="72" t="s">
        <v>206</v>
      </c>
      <c r="G46" s="73"/>
      <c r="H46" s="74"/>
    </row>
    <row r="47" spans="2:8" x14ac:dyDescent="0.25">
      <c r="B47" s="42" t="s">
        <v>25</v>
      </c>
      <c r="C47" s="43" t="s">
        <v>414</v>
      </c>
      <c r="D47" s="66" t="s">
        <v>261</v>
      </c>
      <c r="E47" s="45" t="s">
        <v>238</v>
      </c>
      <c r="F47" s="66" t="s">
        <v>266</v>
      </c>
      <c r="G47" s="67">
        <v>27</v>
      </c>
      <c r="H47" s="68">
        <v>66</v>
      </c>
    </row>
    <row r="48" spans="2:8" x14ac:dyDescent="0.25">
      <c r="B48" s="48" t="s">
        <v>55</v>
      </c>
      <c r="C48" s="49" t="s">
        <v>415</v>
      </c>
      <c r="D48" s="69" t="s">
        <v>261</v>
      </c>
      <c r="E48" s="51" t="s">
        <v>241</v>
      </c>
      <c r="F48" s="69" t="s">
        <v>218</v>
      </c>
      <c r="G48" s="70"/>
      <c r="H48" s="71"/>
    </row>
    <row r="49" spans="2:8" ht="15.75" thickBot="1" x14ac:dyDescent="0.3">
      <c r="B49" s="54" t="s">
        <v>23</v>
      </c>
      <c r="C49" s="55" t="s">
        <v>355</v>
      </c>
      <c r="D49" s="72" t="s">
        <v>261</v>
      </c>
      <c r="E49" s="57" t="s">
        <v>208</v>
      </c>
      <c r="F49" s="72" t="s">
        <v>281</v>
      </c>
      <c r="G49" s="73"/>
      <c r="H49" s="74"/>
    </row>
    <row r="50" spans="2:8" x14ac:dyDescent="0.25">
      <c r="B50" s="42" t="s">
        <v>12</v>
      </c>
      <c r="C50" s="43" t="s">
        <v>416</v>
      </c>
      <c r="D50" s="66" t="s">
        <v>272</v>
      </c>
      <c r="E50" s="45" t="s">
        <v>245</v>
      </c>
      <c r="F50" s="66" t="s">
        <v>233</v>
      </c>
      <c r="G50" s="67">
        <v>30</v>
      </c>
      <c r="H50" s="68">
        <v>93</v>
      </c>
    </row>
    <row r="51" spans="2:8" x14ac:dyDescent="0.25">
      <c r="B51" s="48" t="s">
        <v>161</v>
      </c>
      <c r="C51" s="49" t="s">
        <v>280</v>
      </c>
      <c r="D51" s="69" t="s">
        <v>272</v>
      </c>
      <c r="E51" s="51" t="s">
        <v>270</v>
      </c>
      <c r="F51" s="69" t="s">
        <v>202</v>
      </c>
      <c r="G51" s="70"/>
      <c r="H51" s="71"/>
    </row>
    <row r="52" spans="2:8" ht="15.75" thickBot="1" x14ac:dyDescent="0.3">
      <c r="B52" s="54" t="s">
        <v>149</v>
      </c>
      <c r="C52" s="55" t="s">
        <v>280</v>
      </c>
      <c r="D52" s="72" t="s">
        <v>272</v>
      </c>
      <c r="E52" s="57" t="s">
        <v>270</v>
      </c>
      <c r="F52" s="72" t="s">
        <v>202</v>
      </c>
      <c r="G52" s="73"/>
      <c r="H52" s="74"/>
    </row>
    <row r="53" spans="2:8" x14ac:dyDescent="0.25">
      <c r="B53" s="42" t="s">
        <v>44</v>
      </c>
      <c r="C53" s="43" t="s">
        <v>417</v>
      </c>
      <c r="D53" s="66" t="s">
        <v>365</v>
      </c>
      <c r="E53" s="45" t="s">
        <v>198</v>
      </c>
      <c r="F53" s="66" t="s">
        <v>245</v>
      </c>
      <c r="G53" s="67">
        <v>28</v>
      </c>
      <c r="H53" s="68">
        <v>72</v>
      </c>
    </row>
    <row r="54" spans="2:8" x14ac:dyDescent="0.25">
      <c r="B54" s="48" t="s">
        <v>59</v>
      </c>
      <c r="C54" s="49" t="s">
        <v>387</v>
      </c>
      <c r="D54" s="69" t="s">
        <v>365</v>
      </c>
      <c r="E54" s="51" t="s">
        <v>201</v>
      </c>
      <c r="F54" s="69" t="s">
        <v>321</v>
      </c>
      <c r="G54" s="70"/>
      <c r="H54" s="71"/>
    </row>
    <row r="55" spans="2:8" ht="15.75" thickBot="1" x14ac:dyDescent="0.3">
      <c r="B55" s="54" t="s">
        <v>56</v>
      </c>
      <c r="C55" s="55" t="s">
        <v>251</v>
      </c>
      <c r="D55" s="72" t="s">
        <v>365</v>
      </c>
      <c r="E55" s="57" t="s">
        <v>205</v>
      </c>
      <c r="F55" s="72" t="s">
        <v>235</v>
      </c>
      <c r="G55" s="73"/>
      <c r="H55" s="74"/>
    </row>
    <row r="56" spans="2:8" x14ac:dyDescent="0.25">
      <c r="B56" s="42" t="s">
        <v>38</v>
      </c>
      <c r="C56" s="43" t="s">
        <v>418</v>
      </c>
      <c r="D56" s="66" t="s">
        <v>278</v>
      </c>
      <c r="E56" s="45" t="s">
        <v>281</v>
      </c>
      <c r="F56" s="66" t="s">
        <v>291</v>
      </c>
      <c r="G56" s="67">
        <v>32</v>
      </c>
      <c r="H56" s="68">
        <v>103</v>
      </c>
    </row>
    <row r="57" spans="2:8" x14ac:dyDescent="0.25">
      <c r="B57" s="48" t="s">
        <v>28</v>
      </c>
      <c r="C57" s="49" t="s">
        <v>413</v>
      </c>
      <c r="D57" s="69" t="s">
        <v>278</v>
      </c>
      <c r="E57" s="51" t="s">
        <v>222</v>
      </c>
      <c r="F57" s="69" t="s">
        <v>209</v>
      </c>
      <c r="G57" s="70"/>
      <c r="H57" s="71"/>
    </row>
    <row r="58" spans="2:8" ht="15.75" thickBot="1" x14ac:dyDescent="0.3">
      <c r="B58" s="54" t="s">
        <v>72</v>
      </c>
      <c r="C58" s="55" t="s">
        <v>287</v>
      </c>
      <c r="D58" s="72" t="s">
        <v>278</v>
      </c>
      <c r="E58" s="57" t="s">
        <v>208</v>
      </c>
      <c r="F58" s="72" t="s">
        <v>218</v>
      </c>
      <c r="G58" s="73"/>
      <c r="H58" s="74"/>
    </row>
    <row r="59" spans="2:8" x14ac:dyDescent="0.25">
      <c r="B59" s="42" t="s">
        <v>102</v>
      </c>
      <c r="C59" s="43" t="s">
        <v>419</v>
      </c>
      <c r="D59" s="66" t="s">
        <v>285</v>
      </c>
      <c r="E59" s="45" t="s">
        <v>222</v>
      </c>
      <c r="F59" s="66" t="s">
        <v>212</v>
      </c>
      <c r="G59" s="67">
        <v>14</v>
      </c>
      <c r="H59" s="68">
        <v>54</v>
      </c>
    </row>
    <row r="60" spans="2:8" ht="15.75" thickBot="1" x14ac:dyDescent="0.3">
      <c r="B60" s="54" t="s">
        <v>92</v>
      </c>
      <c r="C60" s="55" t="s">
        <v>343</v>
      </c>
      <c r="D60" s="72" t="s">
        <v>285</v>
      </c>
      <c r="E60" s="57" t="s">
        <v>211</v>
      </c>
      <c r="F60" s="72" t="s">
        <v>215</v>
      </c>
      <c r="G60" s="73"/>
      <c r="H60" s="74"/>
    </row>
    <row r="61" spans="2:8" x14ac:dyDescent="0.25">
      <c r="B61" s="42" t="s">
        <v>81</v>
      </c>
      <c r="C61" s="43" t="s">
        <v>420</v>
      </c>
      <c r="D61" s="66" t="s">
        <v>289</v>
      </c>
      <c r="E61" s="45" t="s">
        <v>222</v>
      </c>
      <c r="F61" s="66" t="s">
        <v>215</v>
      </c>
      <c r="G61" s="67">
        <v>23</v>
      </c>
      <c r="H61" s="68">
        <v>80</v>
      </c>
    </row>
    <row r="62" spans="2:8" x14ac:dyDescent="0.25">
      <c r="B62" s="48" t="s">
        <v>75</v>
      </c>
      <c r="C62" s="49" t="s">
        <v>293</v>
      </c>
      <c r="D62" s="69" t="s">
        <v>289</v>
      </c>
      <c r="E62" s="51" t="s">
        <v>241</v>
      </c>
      <c r="F62" s="69" t="s">
        <v>202</v>
      </c>
      <c r="G62" s="70"/>
      <c r="H62" s="71"/>
    </row>
    <row r="63" spans="2:8" x14ac:dyDescent="0.25">
      <c r="B63" s="48" t="s">
        <v>104</v>
      </c>
      <c r="C63" s="49" t="s">
        <v>371</v>
      </c>
      <c r="D63" s="69" t="s">
        <v>289</v>
      </c>
      <c r="E63" s="51" t="s">
        <v>208</v>
      </c>
      <c r="F63" s="69" t="s">
        <v>266</v>
      </c>
      <c r="G63" s="70"/>
      <c r="H63" s="71"/>
    </row>
    <row r="64" spans="2:8" ht="15.75" thickBot="1" x14ac:dyDescent="0.3">
      <c r="B64" s="54" t="s">
        <v>69</v>
      </c>
      <c r="C64" s="55" t="s">
        <v>372</v>
      </c>
      <c r="D64" s="72" t="s">
        <v>289</v>
      </c>
      <c r="E64" s="57" t="s">
        <v>228</v>
      </c>
      <c r="F64" s="72" t="s">
        <v>199</v>
      </c>
      <c r="G64" s="73"/>
      <c r="H64" s="74"/>
    </row>
    <row r="65" spans="2:8" x14ac:dyDescent="0.25">
      <c r="B65" s="42" t="s">
        <v>88</v>
      </c>
      <c r="C65" s="43" t="s">
        <v>421</v>
      </c>
      <c r="D65" s="66" t="s">
        <v>296</v>
      </c>
      <c r="E65" s="45" t="s">
        <v>238</v>
      </c>
      <c r="F65" s="66" t="s">
        <v>209</v>
      </c>
      <c r="G65" s="67">
        <v>33</v>
      </c>
      <c r="H65" s="68">
        <v>106</v>
      </c>
    </row>
    <row r="66" spans="2:8" x14ac:dyDescent="0.25">
      <c r="B66" s="48" t="s">
        <v>53</v>
      </c>
      <c r="C66" s="49" t="s">
        <v>373</v>
      </c>
      <c r="D66" s="69" t="s">
        <v>296</v>
      </c>
      <c r="E66" s="51" t="s">
        <v>201</v>
      </c>
      <c r="F66" s="69" t="s">
        <v>199</v>
      </c>
      <c r="G66" s="70"/>
      <c r="H66" s="71"/>
    </row>
    <row r="67" spans="2:8" x14ac:dyDescent="0.25">
      <c r="B67" s="48" t="s">
        <v>58</v>
      </c>
      <c r="C67" s="49" t="s">
        <v>318</v>
      </c>
      <c r="D67" s="69" t="s">
        <v>296</v>
      </c>
      <c r="E67" s="51" t="s">
        <v>201</v>
      </c>
      <c r="F67" s="69" t="s">
        <v>206</v>
      </c>
      <c r="G67" s="70"/>
      <c r="H67" s="71"/>
    </row>
    <row r="68" spans="2:8" x14ac:dyDescent="0.25">
      <c r="B68" s="48" t="s">
        <v>76</v>
      </c>
      <c r="C68" s="49" t="s">
        <v>374</v>
      </c>
      <c r="D68" s="69" t="s">
        <v>296</v>
      </c>
      <c r="E68" s="51" t="s">
        <v>241</v>
      </c>
      <c r="F68" s="69" t="s">
        <v>202</v>
      </c>
      <c r="G68" s="70"/>
      <c r="H68" s="71"/>
    </row>
    <row r="69" spans="2:8" ht="15.75" thickBot="1" x14ac:dyDescent="0.3">
      <c r="B69" s="54" t="s">
        <v>113</v>
      </c>
      <c r="C69" s="55" t="s">
        <v>422</v>
      </c>
      <c r="D69" s="72" t="s">
        <v>296</v>
      </c>
      <c r="E69" s="57" t="s">
        <v>208</v>
      </c>
      <c r="F69" s="72" t="s">
        <v>226</v>
      </c>
      <c r="G69" s="73"/>
      <c r="H69" s="74"/>
    </row>
    <row r="70" spans="2:8" ht="15.75" thickBot="1" x14ac:dyDescent="0.3">
      <c r="B70" s="60" t="s">
        <v>154</v>
      </c>
      <c r="C70" s="61" t="s">
        <v>423</v>
      </c>
      <c r="D70" s="75" t="s">
        <v>378</v>
      </c>
      <c r="E70" s="63" t="s">
        <v>228</v>
      </c>
      <c r="F70" s="75" t="s">
        <v>321</v>
      </c>
      <c r="G70" s="64">
        <v>3</v>
      </c>
      <c r="H70" s="76">
        <v>21</v>
      </c>
    </row>
    <row r="71" spans="2:8" ht="15.75" thickBot="1" x14ac:dyDescent="0.3">
      <c r="B71" s="60" t="s">
        <v>124</v>
      </c>
      <c r="C71" s="61" t="s">
        <v>424</v>
      </c>
      <c r="D71" s="75" t="s">
        <v>301</v>
      </c>
      <c r="E71" s="63" t="s">
        <v>208</v>
      </c>
      <c r="F71" s="75" t="s">
        <v>223</v>
      </c>
      <c r="G71" s="64">
        <v>6</v>
      </c>
      <c r="H71" s="76">
        <v>28</v>
      </c>
    </row>
    <row r="72" spans="2:8" ht="15.75" thickBot="1" x14ac:dyDescent="0.3">
      <c r="B72" s="60" t="s">
        <v>62</v>
      </c>
      <c r="C72" s="61" t="s">
        <v>341</v>
      </c>
      <c r="D72" s="75" t="s">
        <v>304</v>
      </c>
      <c r="E72" s="63" t="s">
        <v>208</v>
      </c>
      <c r="F72" s="75" t="s">
        <v>235</v>
      </c>
      <c r="G72" s="64">
        <v>6</v>
      </c>
      <c r="H72" s="76">
        <v>25</v>
      </c>
    </row>
    <row r="73" spans="2:8" x14ac:dyDescent="0.25">
      <c r="B73" s="42" t="s">
        <v>77</v>
      </c>
      <c r="C73" s="43" t="s">
        <v>240</v>
      </c>
      <c r="D73" s="66" t="s">
        <v>305</v>
      </c>
      <c r="E73" s="45" t="s">
        <v>208</v>
      </c>
      <c r="F73" s="66" t="s">
        <v>358</v>
      </c>
      <c r="G73" s="67">
        <v>15</v>
      </c>
      <c r="H73" s="68">
        <v>69</v>
      </c>
    </row>
    <row r="74" spans="2:8" x14ac:dyDescent="0.25">
      <c r="B74" s="48" t="s">
        <v>66</v>
      </c>
      <c r="C74" s="49" t="s">
        <v>425</v>
      </c>
      <c r="D74" s="69" t="s">
        <v>305</v>
      </c>
      <c r="E74" s="51" t="s">
        <v>211</v>
      </c>
      <c r="F74" s="69" t="s">
        <v>245</v>
      </c>
      <c r="G74" s="70"/>
      <c r="H74" s="71"/>
    </row>
    <row r="75" spans="2:8" ht="15.75" thickBot="1" x14ac:dyDescent="0.3">
      <c r="B75" s="54" t="s">
        <v>139</v>
      </c>
      <c r="C75" s="55" t="s">
        <v>383</v>
      </c>
      <c r="D75" s="72" t="s">
        <v>305</v>
      </c>
      <c r="E75" s="57" t="s">
        <v>302</v>
      </c>
      <c r="F75" s="72" t="s">
        <v>235</v>
      </c>
      <c r="G75" s="73"/>
      <c r="H75" s="74"/>
    </row>
    <row r="76" spans="2:8" x14ac:dyDescent="0.25">
      <c r="B76" s="42" t="s">
        <v>33</v>
      </c>
      <c r="C76" s="43" t="s">
        <v>426</v>
      </c>
      <c r="D76" s="66" t="s">
        <v>307</v>
      </c>
      <c r="E76" s="45" t="s">
        <v>266</v>
      </c>
      <c r="F76" s="66" t="s">
        <v>202</v>
      </c>
      <c r="G76" s="67">
        <v>39</v>
      </c>
      <c r="H76" s="68">
        <v>83</v>
      </c>
    </row>
    <row r="77" spans="2:8" x14ac:dyDescent="0.25">
      <c r="B77" s="48" t="s">
        <v>21</v>
      </c>
      <c r="C77" s="49" t="s">
        <v>313</v>
      </c>
      <c r="D77" s="69" t="s">
        <v>307</v>
      </c>
      <c r="E77" s="51" t="s">
        <v>241</v>
      </c>
      <c r="F77" s="69" t="s">
        <v>199</v>
      </c>
      <c r="G77" s="70"/>
      <c r="H77" s="71"/>
    </row>
    <row r="78" spans="2:8" ht="15.75" thickBot="1" x14ac:dyDescent="0.3">
      <c r="B78" s="54" t="s">
        <v>94</v>
      </c>
      <c r="C78" s="55" t="s">
        <v>427</v>
      </c>
      <c r="D78" s="72" t="s">
        <v>307</v>
      </c>
      <c r="E78" s="57" t="s">
        <v>302</v>
      </c>
      <c r="F78" s="72" t="s">
        <v>206</v>
      </c>
      <c r="G78" s="73"/>
      <c r="H78" s="74"/>
    </row>
    <row r="79" spans="2:8" x14ac:dyDescent="0.25">
      <c r="B79" s="42" t="s">
        <v>60</v>
      </c>
      <c r="C79" s="43" t="s">
        <v>287</v>
      </c>
      <c r="D79" s="66" t="s">
        <v>310</v>
      </c>
      <c r="E79" s="45" t="s">
        <v>201</v>
      </c>
      <c r="F79" s="66" t="s">
        <v>291</v>
      </c>
      <c r="G79" s="67">
        <v>15</v>
      </c>
      <c r="H79" s="68">
        <v>73</v>
      </c>
    </row>
    <row r="80" spans="2:8" ht="15.75" thickBot="1" x14ac:dyDescent="0.3">
      <c r="B80" s="54" t="s">
        <v>158</v>
      </c>
      <c r="C80" s="55" t="s">
        <v>409</v>
      </c>
      <c r="D80" s="72" t="s">
        <v>310</v>
      </c>
      <c r="E80" s="57" t="s">
        <v>211</v>
      </c>
      <c r="F80" s="72" t="s">
        <v>206</v>
      </c>
      <c r="G80" s="73"/>
      <c r="H80" s="74"/>
    </row>
    <row r="81" spans="2:8" ht="15.75" thickBot="1" x14ac:dyDescent="0.3">
      <c r="B81" s="60" t="s">
        <v>17</v>
      </c>
      <c r="C81" s="61" t="s">
        <v>403</v>
      </c>
      <c r="D81" s="75" t="s">
        <v>312</v>
      </c>
      <c r="E81" s="63" t="s">
        <v>358</v>
      </c>
      <c r="F81" s="75" t="s">
        <v>250</v>
      </c>
      <c r="G81" s="64">
        <v>18</v>
      </c>
      <c r="H81" s="76">
        <v>37</v>
      </c>
    </row>
    <row r="82" spans="2:8" x14ac:dyDescent="0.25">
      <c r="B82" s="42" t="s">
        <v>110</v>
      </c>
      <c r="C82" s="43" t="s">
        <v>313</v>
      </c>
      <c r="D82" s="66" t="s">
        <v>389</v>
      </c>
      <c r="E82" s="45" t="s">
        <v>198</v>
      </c>
      <c r="F82" s="66" t="s">
        <v>212</v>
      </c>
      <c r="G82" s="67">
        <v>30</v>
      </c>
      <c r="H82" s="68">
        <v>84</v>
      </c>
    </row>
    <row r="83" spans="2:8" x14ac:dyDescent="0.25">
      <c r="B83" s="48" t="s">
        <v>48</v>
      </c>
      <c r="C83" s="49" t="s">
        <v>326</v>
      </c>
      <c r="D83" s="69" t="s">
        <v>389</v>
      </c>
      <c r="E83" s="51" t="s">
        <v>201</v>
      </c>
      <c r="F83" s="69" t="s">
        <v>212</v>
      </c>
      <c r="G83" s="70"/>
      <c r="H83" s="71"/>
    </row>
    <row r="84" spans="2:8" ht="15.75" thickBot="1" x14ac:dyDescent="0.3">
      <c r="B84" s="54" t="s">
        <v>127</v>
      </c>
      <c r="C84" s="55" t="s">
        <v>428</v>
      </c>
      <c r="D84" s="72" t="s">
        <v>389</v>
      </c>
      <c r="E84" s="57" t="s">
        <v>222</v>
      </c>
      <c r="F84" s="72" t="s">
        <v>215</v>
      </c>
      <c r="G84" s="73"/>
      <c r="H84" s="74"/>
    </row>
  </sheetData>
  <mergeCells count="46">
    <mergeCell ref="G79:G80"/>
    <mergeCell ref="H79:H80"/>
    <mergeCell ref="G82:G84"/>
    <mergeCell ref="H82:H84"/>
    <mergeCell ref="G65:G69"/>
    <mergeCell ref="H65:H69"/>
    <mergeCell ref="G73:G75"/>
    <mergeCell ref="H73:H75"/>
    <mergeCell ref="G76:G78"/>
    <mergeCell ref="H76:H78"/>
    <mergeCell ref="G56:G58"/>
    <mergeCell ref="H56:H58"/>
    <mergeCell ref="G59:G60"/>
    <mergeCell ref="H59:H60"/>
    <mergeCell ref="G61:G64"/>
    <mergeCell ref="H61:H64"/>
    <mergeCell ref="G47:G49"/>
    <mergeCell ref="H47:H49"/>
    <mergeCell ref="G50:G52"/>
    <mergeCell ref="H50:H52"/>
    <mergeCell ref="G53:G55"/>
    <mergeCell ref="H53:H55"/>
    <mergeCell ref="G38:G42"/>
    <mergeCell ref="H38:H42"/>
    <mergeCell ref="G43:G44"/>
    <mergeCell ref="H43:H44"/>
    <mergeCell ref="G45:G46"/>
    <mergeCell ref="H45:H46"/>
    <mergeCell ref="G25:G29"/>
    <mergeCell ref="H25:H29"/>
    <mergeCell ref="G30:G32"/>
    <mergeCell ref="H30:H32"/>
    <mergeCell ref="G33:G37"/>
    <mergeCell ref="H33:H37"/>
    <mergeCell ref="G11:G15"/>
    <mergeCell ref="H11:H15"/>
    <mergeCell ref="G17:G19"/>
    <mergeCell ref="H17:H19"/>
    <mergeCell ref="G20:G24"/>
    <mergeCell ref="H20:H24"/>
    <mergeCell ref="E2:F2"/>
    <mergeCell ref="G2:H2"/>
    <mergeCell ref="G4:G8"/>
    <mergeCell ref="H4:H8"/>
    <mergeCell ref="G9:G10"/>
    <mergeCell ref="H9:H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8"/>
  <sheetViews>
    <sheetView workbookViewId="0"/>
  </sheetViews>
  <sheetFormatPr baseColWidth="10" defaultColWidth="11.42578125" defaultRowHeight="15" x14ac:dyDescent="0.25"/>
  <cols>
    <col min="1" max="1" width="4" style="2" customWidth="1"/>
    <col min="2" max="2" width="25.28515625" style="2" bestFit="1" customWidth="1"/>
    <col min="3" max="3" width="5.7109375" style="2" bestFit="1" customWidth="1"/>
    <col min="4" max="4" width="42.85546875" style="2" bestFit="1" customWidth="1"/>
    <col min="5" max="8" width="10.7109375" style="2" customWidth="1"/>
    <col min="9" max="16384" width="11.42578125" style="2"/>
  </cols>
  <sheetData>
    <row r="1" spans="2:9" ht="102" customHeight="1" thickBot="1" x14ac:dyDescent="0.3"/>
    <row r="2" spans="2:9" ht="15.75" thickBot="1" x14ac:dyDescent="0.3">
      <c r="B2" s="1"/>
      <c r="C2" s="1"/>
      <c r="D2" s="1"/>
      <c r="E2" s="5" t="s">
        <v>186</v>
      </c>
      <c r="F2" s="6"/>
      <c r="G2" s="5" t="s">
        <v>187</v>
      </c>
      <c r="H2" s="6"/>
      <c r="I2" s="1"/>
    </row>
    <row r="3" spans="2:9" ht="15.75" thickBot="1" x14ac:dyDescent="0.3">
      <c r="B3" s="37" t="s">
        <v>7</v>
      </c>
      <c r="C3" s="38" t="s">
        <v>188</v>
      </c>
      <c r="D3" s="39" t="s">
        <v>189</v>
      </c>
      <c r="E3" s="40" t="s">
        <v>9</v>
      </c>
      <c r="F3" s="41" t="s">
        <v>10</v>
      </c>
      <c r="G3" s="40" t="s">
        <v>9</v>
      </c>
      <c r="H3" s="41" t="s">
        <v>10</v>
      </c>
      <c r="I3" s="1"/>
    </row>
    <row r="4" spans="2:9" x14ac:dyDescent="0.25">
      <c r="B4" s="42" t="s">
        <v>35</v>
      </c>
      <c r="C4" s="43" t="s">
        <v>313</v>
      </c>
      <c r="D4" s="66" t="s">
        <v>191</v>
      </c>
      <c r="E4" s="45" t="s">
        <v>281</v>
      </c>
      <c r="F4" s="66" t="s">
        <v>233</v>
      </c>
      <c r="G4" s="67">
        <v>43</v>
      </c>
      <c r="H4" s="68">
        <v>93</v>
      </c>
    </row>
    <row r="5" spans="2:9" x14ac:dyDescent="0.25">
      <c r="B5" s="48" t="s">
        <v>42</v>
      </c>
      <c r="C5" s="49" t="s">
        <v>314</v>
      </c>
      <c r="D5" s="69" t="s">
        <v>191</v>
      </c>
      <c r="E5" s="51" t="s">
        <v>192</v>
      </c>
      <c r="F5" s="69" t="s">
        <v>223</v>
      </c>
      <c r="G5" s="70"/>
      <c r="H5" s="71"/>
    </row>
    <row r="6" spans="2:9" x14ac:dyDescent="0.25">
      <c r="B6" s="48" t="s">
        <v>37</v>
      </c>
      <c r="C6" s="49" t="s">
        <v>315</v>
      </c>
      <c r="D6" s="69" t="s">
        <v>191</v>
      </c>
      <c r="E6" s="51" t="s">
        <v>195</v>
      </c>
      <c r="F6" s="69" t="s">
        <v>266</v>
      </c>
      <c r="G6" s="70"/>
      <c r="H6" s="71"/>
    </row>
    <row r="7" spans="2:9" x14ac:dyDescent="0.25">
      <c r="B7" s="48" t="s">
        <v>43</v>
      </c>
      <c r="C7" s="49" t="s">
        <v>316</v>
      </c>
      <c r="D7" s="69" t="s">
        <v>191</v>
      </c>
      <c r="E7" s="51" t="s">
        <v>198</v>
      </c>
      <c r="F7" s="69" t="s">
        <v>212</v>
      </c>
      <c r="G7" s="70"/>
      <c r="H7" s="71"/>
    </row>
    <row r="8" spans="2:9" ht="15.75" thickBot="1" x14ac:dyDescent="0.3">
      <c r="B8" s="54" t="s">
        <v>146</v>
      </c>
      <c r="C8" s="55" t="s">
        <v>317</v>
      </c>
      <c r="D8" s="72" t="s">
        <v>191</v>
      </c>
      <c r="E8" s="57" t="s">
        <v>205</v>
      </c>
      <c r="F8" s="72" t="s">
        <v>245</v>
      </c>
      <c r="G8" s="73"/>
      <c r="H8" s="74"/>
    </row>
    <row r="9" spans="2:9" x14ac:dyDescent="0.25">
      <c r="B9" s="42" t="s">
        <v>51</v>
      </c>
      <c r="C9" s="43" t="s">
        <v>318</v>
      </c>
      <c r="D9" s="66" t="s">
        <v>319</v>
      </c>
      <c r="E9" s="45" t="s">
        <v>192</v>
      </c>
      <c r="F9" s="66" t="s">
        <v>291</v>
      </c>
      <c r="G9" s="67">
        <v>22</v>
      </c>
      <c r="H9" s="68">
        <v>89</v>
      </c>
    </row>
    <row r="10" spans="2:9" x14ac:dyDescent="0.25">
      <c r="B10" s="48" t="s">
        <v>115</v>
      </c>
      <c r="C10" s="49" t="s">
        <v>309</v>
      </c>
      <c r="D10" s="69" t="s">
        <v>319</v>
      </c>
      <c r="E10" s="51" t="s">
        <v>211</v>
      </c>
      <c r="F10" s="69" t="s">
        <v>245</v>
      </c>
      <c r="G10" s="70"/>
      <c r="H10" s="71"/>
    </row>
    <row r="11" spans="2:9" ht="15.75" thickBot="1" x14ac:dyDescent="0.3">
      <c r="B11" s="54" t="s">
        <v>170</v>
      </c>
      <c r="C11" s="55" t="s">
        <v>320</v>
      </c>
      <c r="D11" s="72" t="s">
        <v>319</v>
      </c>
      <c r="E11" s="57" t="s">
        <v>228</v>
      </c>
      <c r="F11" s="72" t="s">
        <v>321</v>
      </c>
      <c r="G11" s="73"/>
      <c r="H11" s="74"/>
    </row>
    <row r="12" spans="2:9" x14ac:dyDescent="0.25">
      <c r="B12" s="42" t="s">
        <v>19</v>
      </c>
      <c r="C12" s="43" t="s">
        <v>322</v>
      </c>
      <c r="D12" s="66" t="s">
        <v>323</v>
      </c>
      <c r="E12" s="45" t="s">
        <v>199</v>
      </c>
      <c r="F12" s="66" t="s">
        <v>324</v>
      </c>
      <c r="G12" s="67">
        <v>52</v>
      </c>
      <c r="H12" s="68">
        <v>106</v>
      </c>
    </row>
    <row r="13" spans="2:9" x14ac:dyDescent="0.25">
      <c r="B13" s="48" t="s">
        <v>30</v>
      </c>
      <c r="C13" s="49" t="s">
        <v>325</v>
      </c>
      <c r="D13" s="69" t="s">
        <v>323</v>
      </c>
      <c r="E13" s="51" t="s">
        <v>281</v>
      </c>
      <c r="F13" s="69" t="s">
        <v>193</v>
      </c>
      <c r="G13" s="70"/>
      <c r="H13" s="71"/>
    </row>
    <row r="14" spans="2:9" x14ac:dyDescent="0.25">
      <c r="B14" s="48" t="s">
        <v>34</v>
      </c>
      <c r="C14" s="49" t="s">
        <v>326</v>
      </c>
      <c r="D14" s="69" t="s">
        <v>323</v>
      </c>
      <c r="E14" s="51" t="s">
        <v>195</v>
      </c>
      <c r="F14" s="69" t="s">
        <v>193</v>
      </c>
      <c r="G14" s="70"/>
      <c r="H14" s="71"/>
    </row>
    <row r="15" spans="2:9" x14ac:dyDescent="0.25">
      <c r="B15" s="48" t="s">
        <v>101</v>
      </c>
      <c r="C15" s="49" t="s">
        <v>327</v>
      </c>
      <c r="D15" s="69" t="s">
        <v>323</v>
      </c>
      <c r="E15" s="51" t="s">
        <v>195</v>
      </c>
      <c r="F15" s="69" t="s">
        <v>245</v>
      </c>
      <c r="G15" s="70"/>
      <c r="H15" s="71"/>
    </row>
    <row r="16" spans="2:9" ht="15.75" thickBot="1" x14ac:dyDescent="0.3">
      <c r="B16" s="54" t="s">
        <v>57</v>
      </c>
      <c r="C16" s="55" t="s">
        <v>284</v>
      </c>
      <c r="D16" s="72" t="s">
        <v>323</v>
      </c>
      <c r="E16" s="57" t="s">
        <v>201</v>
      </c>
      <c r="F16" s="72" t="s">
        <v>202</v>
      </c>
      <c r="G16" s="73"/>
      <c r="H16" s="74"/>
    </row>
    <row r="17" spans="2:8" x14ac:dyDescent="0.25">
      <c r="B17" s="42" t="s">
        <v>122</v>
      </c>
      <c r="C17" s="43" t="s">
        <v>328</v>
      </c>
      <c r="D17" s="66" t="s">
        <v>329</v>
      </c>
      <c r="E17" s="45" t="s">
        <v>201</v>
      </c>
      <c r="F17" s="66" t="s">
        <v>193</v>
      </c>
      <c r="G17" s="67">
        <v>17</v>
      </c>
      <c r="H17" s="68">
        <v>65</v>
      </c>
    </row>
    <row r="18" spans="2:8" ht="15.75" thickBot="1" x14ac:dyDescent="0.3">
      <c r="B18" s="54" t="s">
        <v>71</v>
      </c>
      <c r="C18" s="55" t="s">
        <v>330</v>
      </c>
      <c r="D18" s="72" t="s">
        <v>329</v>
      </c>
      <c r="E18" s="57" t="s">
        <v>205</v>
      </c>
      <c r="F18" s="72" t="s">
        <v>196</v>
      </c>
      <c r="G18" s="73"/>
      <c r="H18" s="74"/>
    </row>
    <row r="19" spans="2:8" x14ac:dyDescent="0.25">
      <c r="B19" s="42" t="s">
        <v>85</v>
      </c>
      <c r="C19" s="43" t="s">
        <v>331</v>
      </c>
      <c r="D19" s="66" t="s">
        <v>332</v>
      </c>
      <c r="E19" s="45" t="s">
        <v>238</v>
      </c>
      <c r="F19" s="66" t="s">
        <v>196</v>
      </c>
      <c r="G19" s="67">
        <v>30</v>
      </c>
      <c r="H19" s="68">
        <v>103</v>
      </c>
    </row>
    <row r="20" spans="2:8" x14ac:dyDescent="0.25">
      <c r="B20" s="48" t="s">
        <v>120</v>
      </c>
      <c r="C20" s="49" t="s">
        <v>333</v>
      </c>
      <c r="D20" s="69" t="s">
        <v>332</v>
      </c>
      <c r="E20" s="51" t="s">
        <v>201</v>
      </c>
      <c r="F20" s="69" t="s">
        <v>212</v>
      </c>
      <c r="G20" s="70"/>
      <c r="H20" s="71"/>
    </row>
    <row r="21" spans="2:8" x14ac:dyDescent="0.25">
      <c r="B21" s="48" t="s">
        <v>147</v>
      </c>
      <c r="C21" s="49" t="s">
        <v>334</v>
      </c>
      <c r="D21" s="69" t="s">
        <v>332</v>
      </c>
      <c r="E21" s="51" t="s">
        <v>205</v>
      </c>
      <c r="F21" s="69" t="s">
        <v>202</v>
      </c>
      <c r="G21" s="70"/>
      <c r="H21" s="71"/>
    </row>
    <row r="22" spans="2:8" ht="15.75" thickBot="1" x14ac:dyDescent="0.3">
      <c r="B22" s="54" t="s">
        <v>129</v>
      </c>
      <c r="C22" s="55" t="s">
        <v>335</v>
      </c>
      <c r="D22" s="72" t="s">
        <v>332</v>
      </c>
      <c r="E22" s="57" t="s">
        <v>208</v>
      </c>
      <c r="F22" s="72" t="s">
        <v>336</v>
      </c>
      <c r="G22" s="73"/>
      <c r="H22" s="74"/>
    </row>
    <row r="23" spans="2:8" x14ac:dyDescent="0.25">
      <c r="B23" s="42" t="s">
        <v>128</v>
      </c>
      <c r="C23" s="43" t="s">
        <v>337</v>
      </c>
      <c r="D23" s="66" t="s">
        <v>204</v>
      </c>
      <c r="E23" s="45" t="s">
        <v>222</v>
      </c>
      <c r="F23" s="66" t="s">
        <v>226</v>
      </c>
      <c r="G23" s="67">
        <v>17</v>
      </c>
      <c r="H23" s="68">
        <v>115</v>
      </c>
    </row>
    <row r="24" spans="2:8" x14ac:dyDescent="0.25">
      <c r="B24" s="48" t="s">
        <v>99</v>
      </c>
      <c r="C24" s="49" t="s">
        <v>338</v>
      </c>
      <c r="D24" s="69" t="s">
        <v>204</v>
      </c>
      <c r="E24" s="51" t="s">
        <v>302</v>
      </c>
      <c r="F24" s="69" t="s">
        <v>324</v>
      </c>
      <c r="G24" s="70"/>
      <c r="H24" s="71"/>
    </row>
    <row r="25" spans="2:8" x14ac:dyDescent="0.25">
      <c r="B25" s="48" t="s">
        <v>137</v>
      </c>
      <c r="C25" s="49" t="s">
        <v>298</v>
      </c>
      <c r="D25" s="69" t="s">
        <v>204</v>
      </c>
      <c r="E25" s="51" t="s">
        <v>302</v>
      </c>
      <c r="F25" s="69" t="s">
        <v>245</v>
      </c>
      <c r="G25" s="70"/>
      <c r="H25" s="71"/>
    </row>
    <row r="26" spans="2:8" x14ac:dyDescent="0.25">
      <c r="B26" s="48" t="s">
        <v>179</v>
      </c>
      <c r="C26" s="49" t="s">
        <v>339</v>
      </c>
      <c r="D26" s="69" t="s">
        <v>204</v>
      </c>
      <c r="E26" s="51" t="s">
        <v>214</v>
      </c>
      <c r="F26" s="69" t="s">
        <v>215</v>
      </c>
      <c r="G26" s="70"/>
      <c r="H26" s="71"/>
    </row>
    <row r="27" spans="2:8" ht="15.75" thickBot="1" x14ac:dyDescent="0.3">
      <c r="B27" s="54" t="s">
        <v>142</v>
      </c>
      <c r="C27" s="55" t="s">
        <v>340</v>
      </c>
      <c r="D27" s="72" t="s">
        <v>204</v>
      </c>
      <c r="E27" s="57" t="s">
        <v>217</v>
      </c>
      <c r="F27" s="72" t="s">
        <v>209</v>
      </c>
      <c r="G27" s="73"/>
      <c r="H27" s="74"/>
    </row>
    <row r="28" spans="2:8" x14ac:dyDescent="0.25">
      <c r="B28" s="42" t="s">
        <v>46</v>
      </c>
      <c r="C28" s="43" t="s">
        <v>341</v>
      </c>
      <c r="D28" s="66" t="s">
        <v>220</v>
      </c>
      <c r="E28" s="45" t="s">
        <v>198</v>
      </c>
      <c r="F28" s="66" t="s">
        <v>233</v>
      </c>
      <c r="G28" s="67">
        <v>26</v>
      </c>
      <c r="H28" s="68">
        <v>106</v>
      </c>
    </row>
    <row r="29" spans="2:8" x14ac:dyDescent="0.25">
      <c r="B29" s="48" t="s">
        <v>123</v>
      </c>
      <c r="C29" s="49" t="s">
        <v>342</v>
      </c>
      <c r="D29" s="69" t="s">
        <v>220</v>
      </c>
      <c r="E29" s="51" t="s">
        <v>222</v>
      </c>
      <c r="F29" s="69" t="s">
        <v>193</v>
      </c>
      <c r="G29" s="70"/>
      <c r="H29" s="71"/>
    </row>
    <row r="30" spans="2:8" x14ac:dyDescent="0.25">
      <c r="B30" s="48" t="s">
        <v>90</v>
      </c>
      <c r="C30" s="49" t="s">
        <v>265</v>
      </c>
      <c r="D30" s="69" t="s">
        <v>220</v>
      </c>
      <c r="E30" s="51" t="s">
        <v>208</v>
      </c>
      <c r="F30" s="69" t="s">
        <v>235</v>
      </c>
      <c r="G30" s="70"/>
      <c r="H30" s="71"/>
    </row>
    <row r="31" spans="2:8" x14ac:dyDescent="0.25">
      <c r="B31" s="48" t="s">
        <v>119</v>
      </c>
      <c r="C31" s="49" t="s">
        <v>255</v>
      </c>
      <c r="D31" s="69" t="s">
        <v>220</v>
      </c>
      <c r="E31" s="51" t="s">
        <v>211</v>
      </c>
      <c r="F31" s="69" t="s">
        <v>239</v>
      </c>
      <c r="G31" s="70"/>
      <c r="H31" s="71"/>
    </row>
    <row r="32" spans="2:8" ht="15.75" thickBot="1" x14ac:dyDescent="0.3">
      <c r="B32" s="54" t="s">
        <v>112</v>
      </c>
      <c r="C32" s="55" t="s">
        <v>294</v>
      </c>
      <c r="D32" s="72" t="s">
        <v>220</v>
      </c>
      <c r="E32" s="57" t="s">
        <v>211</v>
      </c>
      <c r="F32" s="72" t="s">
        <v>202</v>
      </c>
      <c r="G32" s="73"/>
      <c r="H32" s="74"/>
    </row>
    <row r="33" spans="2:8" x14ac:dyDescent="0.25">
      <c r="B33" s="42" t="s">
        <v>103</v>
      </c>
      <c r="C33" s="43" t="s">
        <v>343</v>
      </c>
      <c r="D33" s="66" t="s">
        <v>230</v>
      </c>
      <c r="E33" s="45" t="s">
        <v>302</v>
      </c>
      <c r="F33" s="66" t="s">
        <v>193</v>
      </c>
      <c r="G33" s="67">
        <v>6</v>
      </c>
      <c r="H33" s="68">
        <v>68</v>
      </c>
    </row>
    <row r="34" spans="2:8" ht="15.75" thickBot="1" x14ac:dyDescent="0.3">
      <c r="B34" s="54" t="s">
        <v>135</v>
      </c>
      <c r="C34" s="55" t="s">
        <v>344</v>
      </c>
      <c r="D34" s="72" t="s">
        <v>230</v>
      </c>
      <c r="E34" s="57" t="s">
        <v>270</v>
      </c>
      <c r="F34" s="72" t="s">
        <v>233</v>
      </c>
      <c r="G34" s="73"/>
      <c r="H34" s="74"/>
    </row>
    <row r="35" spans="2:8" x14ac:dyDescent="0.25">
      <c r="B35" s="42" t="s">
        <v>64</v>
      </c>
      <c r="C35" s="43" t="s">
        <v>265</v>
      </c>
      <c r="D35" s="66" t="s">
        <v>237</v>
      </c>
      <c r="E35" s="45" t="s">
        <v>238</v>
      </c>
      <c r="F35" s="66" t="s">
        <v>239</v>
      </c>
      <c r="G35" s="67">
        <v>31</v>
      </c>
      <c r="H35" s="68">
        <v>111</v>
      </c>
    </row>
    <row r="36" spans="2:8" x14ac:dyDescent="0.25">
      <c r="B36" s="48" t="s">
        <v>26</v>
      </c>
      <c r="C36" s="49" t="s">
        <v>345</v>
      </c>
      <c r="D36" s="69" t="s">
        <v>237</v>
      </c>
      <c r="E36" s="51" t="s">
        <v>195</v>
      </c>
      <c r="F36" s="69" t="s">
        <v>209</v>
      </c>
      <c r="G36" s="70"/>
      <c r="H36" s="71"/>
    </row>
    <row r="37" spans="2:8" x14ac:dyDescent="0.25">
      <c r="B37" s="48" t="s">
        <v>52</v>
      </c>
      <c r="C37" s="49" t="s">
        <v>346</v>
      </c>
      <c r="D37" s="69" t="s">
        <v>237</v>
      </c>
      <c r="E37" s="51" t="s">
        <v>208</v>
      </c>
      <c r="F37" s="69" t="s">
        <v>193</v>
      </c>
      <c r="G37" s="70"/>
      <c r="H37" s="71"/>
    </row>
    <row r="38" spans="2:8" x14ac:dyDescent="0.25">
      <c r="B38" s="48" t="s">
        <v>87</v>
      </c>
      <c r="C38" s="49" t="s">
        <v>347</v>
      </c>
      <c r="D38" s="69" t="s">
        <v>237</v>
      </c>
      <c r="E38" s="51" t="s">
        <v>211</v>
      </c>
      <c r="F38" s="69" t="s">
        <v>196</v>
      </c>
      <c r="G38" s="70"/>
      <c r="H38" s="71"/>
    </row>
    <row r="39" spans="2:8" ht="15.75" thickBot="1" x14ac:dyDescent="0.3">
      <c r="B39" s="54" t="s">
        <v>156</v>
      </c>
      <c r="C39" s="55" t="s">
        <v>348</v>
      </c>
      <c r="D39" s="72" t="s">
        <v>237</v>
      </c>
      <c r="E39" s="57" t="s">
        <v>211</v>
      </c>
      <c r="F39" s="72" t="s">
        <v>254</v>
      </c>
      <c r="G39" s="73"/>
      <c r="H39" s="74"/>
    </row>
    <row r="40" spans="2:8" x14ac:dyDescent="0.25">
      <c r="B40" s="42" t="s">
        <v>39</v>
      </c>
      <c r="C40" s="43" t="s">
        <v>349</v>
      </c>
      <c r="D40" s="66" t="s">
        <v>247</v>
      </c>
      <c r="E40" s="45" t="s">
        <v>198</v>
      </c>
      <c r="F40" s="66" t="s">
        <v>336</v>
      </c>
      <c r="G40" s="67">
        <v>22</v>
      </c>
      <c r="H40" s="68">
        <v>114</v>
      </c>
    </row>
    <row r="41" spans="2:8" x14ac:dyDescent="0.25">
      <c r="B41" s="48" t="s">
        <v>73</v>
      </c>
      <c r="C41" s="49" t="s">
        <v>279</v>
      </c>
      <c r="D41" s="69" t="s">
        <v>247</v>
      </c>
      <c r="E41" s="51" t="s">
        <v>208</v>
      </c>
      <c r="F41" s="69" t="s">
        <v>324</v>
      </c>
      <c r="G41" s="70"/>
      <c r="H41" s="71"/>
    </row>
    <row r="42" spans="2:8" x14ac:dyDescent="0.25">
      <c r="B42" s="48" t="s">
        <v>108</v>
      </c>
      <c r="C42" s="49" t="s">
        <v>350</v>
      </c>
      <c r="D42" s="69" t="s">
        <v>247</v>
      </c>
      <c r="E42" s="51" t="s">
        <v>211</v>
      </c>
      <c r="F42" s="69" t="s">
        <v>193</v>
      </c>
      <c r="G42" s="70"/>
      <c r="H42" s="71"/>
    </row>
    <row r="43" spans="2:8" ht="15.75" thickBot="1" x14ac:dyDescent="0.3">
      <c r="B43" s="54" t="s">
        <v>164</v>
      </c>
      <c r="C43" s="55" t="s">
        <v>351</v>
      </c>
      <c r="D43" s="72" t="s">
        <v>247</v>
      </c>
      <c r="E43" s="57" t="s">
        <v>302</v>
      </c>
      <c r="F43" s="72" t="s">
        <v>223</v>
      </c>
      <c r="G43" s="73"/>
      <c r="H43" s="74"/>
    </row>
    <row r="44" spans="2:8" x14ac:dyDescent="0.25">
      <c r="B44" s="42" t="s">
        <v>15</v>
      </c>
      <c r="C44" s="43" t="s">
        <v>352</v>
      </c>
      <c r="D44" s="66" t="s">
        <v>249</v>
      </c>
      <c r="E44" s="45" t="s">
        <v>353</v>
      </c>
      <c r="F44" s="66" t="s">
        <v>233</v>
      </c>
      <c r="G44" s="67">
        <v>28</v>
      </c>
      <c r="H44" s="68">
        <v>69</v>
      </c>
    </row>
    <row r="45" spans="2:8" ht="15.75" thickBot="1" x14ac:dyDescent="0.3">
      <c r="B45" s="54" t="s">
        <v>31</v>
      </c>
      <c r="C45" s="55" t="s">
        <v>354</v>
      </c>
      <c r="D45" s="72" t="s">
        <v>249</v>
      </c>
      <c r="E45" s="57" t="s">
        <v>222</v>
      </c>
      <c r="F45" s="72" t="s">
        <v>254</v>
      </c>
      <c r="G45" s="73"/>
      <c r="H45" s="74"/>
    </row>
    <row r="46" spans="2:8" x14ac:dyDescent="0.25">
      <c r="B46" s="42" t="s">
        <v>23</v>
      </c>
      <c r="C46" s="43" t="s">
        <v>355</v>
      </c>
      <c r="D46" s="66" t="s">
        <v>261</v>
      </c>
      <c r="E46" s="45" t="s">
        <v>238</v>
      </c>
      <c r="F46" s="66" t="s">
        <v>212</v>
      </c>
      <c r="G46" s="67">
        <v>36</v>
      </c>
      <c r="H46" s="68">
        <v>94</v>
      </c>
    </row>
    <row r="47" spans="2:8" x14ac:dyDescent="0.25">
      <c r="B47" s="48" t="s">
        <v>55</v>
      </c>
      <c r="C47" s="49" t="s">
        <v>263</v>
      </c>
      <c r="D47" s="69" t="s">
        <v>261</v>
      </c>
      <c r="E47" s="51" t="s">
        <v>238</v>
      </c>
      <c r="F47" s="69" t="s">
        <v>254</v>
      </c>
      <c r="G47" s="70"/>
      <c r="H47" s="71"/>
    </row>
    <row r="48" spans="2:8" x14ac:dyDescent="0.25">
      <c r="B48" s="48" t="s">
        <v>25</v>
      </c>
      <c r="C48" s="49" t="s">
        <v>356</v>
      </c>
      <c r="D48" s="69" t="s">
        <v>261</v>
      </c>
      <c r="E48" s="51" t="s">
        <v>201</v>
      </c>
      <c r="F48" s="69" t="s">
        <v>212</v>
      </c>
      <c r="G48" s="70"/>
      <c r="H48" s="71"/>
    </row>
    <row r="49" spans="2:8" x14ac:dyDescent="0.25">
      <c r="B49" s="48" t="s">
        <v>74</v>
      </c>
      <c r="C49" s="49" t="s">
        <v>200</v>
      </c>
      <c r="D49" s="69" t="s">
        <v>261</v>
      </c>
      <c r="E49" s="51" t="s">
        <v>211</v>
      </c>
      <c r="F49" s="69" t="s">
        <v>245</v>
      </c>
      <c r="G49" s="70"/>
      <c r="H49" s="71"/>
    </row>
    <row r="50" spans="2:8" ht="15.75" thickBot="1" x14ac:dyDescent="0.3">
      <c r="B50" s="54" t="s">
        <v>91</v>
      </c>
      <c r="C50" s="55" t="s">
        <v>357</v>
      </c>
      <c r="D50" s="72" t="s">
        <v>261</v>
      </c>
      <c r="E50" s="57" t="s">
        <v>270</v>
      </c>
      <c r="F50" s="72" t="s">
        <v>358</v>
      </c>
      <c r="G50" s="73"/>
      <c r="H50" s="74"/>
    </row>
    <row r="51" spans="2:8" ht="15.75" thickBot="1" x14ac:dyDescent="0.3">
      <c r="B51" s="60" t="s">
        <v>78</v>
      </c>
      <c r="C51" s="61" t="s">
        <v>359</v>
      </c>
      <c r="D51" s="75" t="s">
        <v>268</v>
      </c>
      <c r="E51" s="63" t="s">
        <v>205</v>
      </c>
      <c r="F51" s="75" t="s">
        <v>266</v>
      </c>
      <c r="G51" s="64">
        <v>7</v>
      </c>
      <c r="H51" s="76">
        <v>27</v>
      </c>
    </row>
    <row r="52" spans="2:8" x14ac:dyDescent="0.25">
      <c r="B52" s="42" t="s">
        <v>12</v>
      </c>
      <c r="C52" s="43" t="s">
        <v>360</v>
      </c>
      <c r="D52" s="66" t="s">
        <v>272</v>
      </c>
      <c r="E52" s="45" t="s">
        <v>358</v>
      </c>
      <c r="F52" s="66" t="s">
        <v>202</v>
      </c>
      <c r="G52" s="67">
        <v>32</v>
      </c>
      <c r="H52" s="68">
        <v>92</v>
      </c>
    </row>
    <row r="53" spans="2:8" x14ac:dyDescent="0.25">
      <c r="B53" s="48" t="s">
        <v>144</v>
      </c>
      <c r="C53" s="49" t="s">
        <v>361</v>
      </c>
      <c r="D53" s="69" t="s">
        <v>272</v>
      </c>
      <c r="E53" s="51" t="s">
        <v>205</v>
      </c>
      <c r="F53" s="69" t="s">
        <v>193</v>
      </c>
      <c r="G53" s="70"/>
      <c r="H53" s="71"/>
    </row>
    <row r="54" spans="2:8" x14ac:dyDescent="0.25">
      <c r="B54" s="48" t="s">
        <v>145</v>
      </c>
      <c r="C54" s="49" t="s">
        <v>362</v>
      </c>
      <c r="D54" s="69" t="s">
        <v>272</v>
      </c>
      <c r="E54" s="51" t="s">
        <v>205</v>
      </c>
      <c r="F54" s="69" t="s">
        <v>245</v>
      </c>
      <c r="G54" s="70"/>
      <c r="H54" s="71"/>
    </row>
    <row r="55" spans="2:8" x14ac:dyDescent="0.25">
      <c r="B55" s="48" t="s">
        <v>169</v>
      </c>
      <c r="C55" s="49" t="s">
        <v>363</v>
      </c>
      <c r="D55" s="69" t="s">
        <v>272</v>
      </c>
      <c r="E55" s="51" t="s">
        <v>228</v>
      </c>
      <c r="F55" s="69" t="s">
        <v>212</v>
      </c>
      <c r="G55" s="70"/>
      <c r="H55" s="71"/>
    </row>
    <row r="56" spans="2:8" ht="15.75" thickBot="1" x14ac:dyDescent="0.3">
      <c r="B56" s="54" t="s">
        <v>171</v>
      </c>
      <c r="C56" s="55" t="s">
        <v>364</v>
      </c>
      <c r="D56" s="72" t="s">
        <v>272</v>
      </c>
      <c r="E56" s="57" t="s">
        <v>217</v>
      </c>
      <c r="F56" s="72" t="s">
        <v>266</v>
      </c>
      <c r="G56" s="73"/>
      <c r="H56" s="74"/>
    </row>
    <row r="57" spans="2:8" x14ac:dyDescent="0.25">
      <c r="B57" s="42" t="s">
        <v>56</v>
      </c>
      <c r="C57" s="43" t="s">
        <v>264</v>
      </c>
      <c r="D57" s="66" t="s">
        <v>365</v>
      </c>
      <c r="E57" s="45" t="s">
        <v>192</v>
      </c>
      <c r="F57" s="66" t="s">
        <v>239</v>
      </c>
      <c r="G57" s="67">
        <v>38</v>
      </c>
      <c r="H57" s="68">
        <v>113</v>
      </c>
    </row>
    <row r="58" spans="2:8" x14ac:dyDescent="0.25">
      <c r="B58" s="48" t="s">
        <v>44</v>
      </c>
      <c r="C58" s="49" t="s">
        <v>219</v>
      </c>
      <c r="D58" s="69" t="s">
        <v>365</v>
      </c>
      <c r="E58" s="51" t="s">
        <v>192</v>
      </c>
      <c r="F58" s="69" t="s">
        <v>193</v>
      </c>
      <c r="G58" s="70"/>
      <c r="H58" s="71"/>
    </row>
    <row r="59" spans="2:8" x14ac:dyDescent="0.25">
      <c r="B59" s="48" t="s">
        <v>59</v>
      </c>
      <c r="C59" s="49" t="s">
        <v>325</v>
      </c>
      <c r="D59" s="69" t="s">
        <v>365</v>
      </c>
      <c r="E59" s="51" t="s">
        <v>201</v>
      </c>
      <c r="F59" s="69" t="s">
        <v>266</v>
      </c>
      <c r="G59" s="70"/>
      <c r="H59" s="71"/>
    </row>
    <row r="60" spans="2:8" x14ac:dyDescent="0.25">
      <c r="B60" s="48" t="s">
        <v>167</v>
      </c>
      <c r="C60" s="49" t="s">
        <v>366</v>
      </c>
      <c r="D60" s="69" t="s">
        <v>365</v>
      </c>
      <c r="E60" s="51" t="s">
        <v>302</v>
      </c>
      <c r="F60" s="69" t="s">
        <v>324</v>
      </c>
      <c r="G60" s="70"/>
      <c r="H60" s="71"/>
    </row>
    <row r="61" spans="2:8" ht="15.75" thickBot="1" x14ac:dyDescent="0.3">
      <c r="B61" s="54" t="s">
        <v>172</v>
      </c>
      <c r="C61" s="55" t="s">
        <v>367</v>
      </c>
      <c r="D61" s="72" t="s">
        <v>365</v>
      </c>
      <c r="E61" s="57" t="s">
        <v>228</v>
      </c>
      <c r="F61" s="72" t="s">
        <v>233</v>
      </c>
      <c r="G61" s="73"/>
      <c r="H61" s="74"/>
    </row>
    <row r="62" spans="2:8" x14ac:dyDescent="0.25">
      <c r="B62" s="42" t="s">
        <v>38</v>
      </c>
      <c r="C62" s="43" t="s">
        <v>252</v>
      </c>
      <c r="D62" s="66" t="s">
        <v>278</v>
      </c>
      <c r="E62" s="45" t="s">
        <v>201</v>
      </c>
      <c r="F62" s="66" t="s">
        <v>196</v>
      </c>
      <c r="G62" s="67">
        <v>24</v>
      </c>
      <c r="H62" s="68">
        <v>107</v>
      </c>
    </row>
    <row r="63" spans="2:8" x14ac:dyDescent="0.25">
      <c r="B63" s="48" t="s">
        <v>28</v>
      </c>
      <c r="C63" s="49" t="s">
        <v>368</v>
      </c>
      <c r="D63" s="69" t="s">
        <v>278</v>
      </c>
      <c r="E63" s="51" t="s">
        <v>222</v>
      </c>
      <c r="F63" s="69" t="s">
        <v>291</v>
      </c>
      <c r="G63" s="70"/>
      <c r="H63" s="71"/>
    </row>
    <row r="64" spans="2:8" x14ac:dyDescent="0.25">
      <c r="B64" s="48" t="s">
        <v>159</v>
      </c>
      <c r="C64" s="49" t="s">
        <v>284</v>
      </c>
      <c r="D64" s="69" t="s">
        <v>278</v>
      </c>
      <c r="E64" s="51" t="s">
        <v>211</v>
      </c>
      <c r="F64" s="69" t="s">
        <v>235</v>
      </c>
      <c r="G64" s="70"/>
      <c r="H64" s="71"/>
    </row>
    <row r="65" spans="2:8" x14ac:dyDescent="0.25">
      <c r="B65" s="48" t="s">
        <v>72</v>
      </c>
      <c r="C65" s="49" t="s">
        <v>287</v>
      </c>
      <c r="D65" s="69" t="s">
        <v>278</v>
      </c>
      <c r="E65" s="51" t="s">
        <v>228</v>
      </c>
      <c r="F65" s="69" t="s">
        <v>202</v>
      </c>
      <c r="G65" s="70"/>
      <c r="H65" s="71"/>
    </row>
    <row r="66" spans="2:8" ht="15.75" thickBot="1" x14ac:dyDescent="0.3">
      <c r="B66" s="54" t="s">
        <v>176</v>
      </c>
      <c r="C66" s="55" t="s">
        <v>280</v>
      </c>
      <c r="D66" s="72" t="s">
        <v>278</v>
      </c>
      <c r="E66" s="57" t="s">
        <v>214</v>
      </c>
      <c r="F66" s="72" t="s">
        <v>193</v>
      </c>
      <c r="G66" s="73"/>
      <c r="H66" s="74"/>
    </row>
    <row r="67" spans="2:8" x14ac:dyDescent="0.25">
      <c r="B67" s="42" t="s">
        <v>109</v>
      </c>
      <c r="C67" s="43" t="s">
        <v>369</v>
      </c>
      <c r="D67" s="66" t="s">
        <v>285</v>
      </c>
      <c r="E67" s="45" t="s">
        <v>198</v>
      </c>
      <c r="F67" s="66" t="s">
        <v>254</v>
      </c>
      <c r="G67" s="67">
        <v>30</v>
      </c>
      <c r="H67" s="68">
        <v>95</v>
      </c>
    </row>
    <row r="68" spans="2:8" x14ac:dyDescent="0.25">
      <c r="B68" s="48" t="s">
        <v>117</v>
      </c>
      <c r="C68" s="49" t="s">
        <v>370</v>
      </c>
      <c r="D68" s="69" t="s">
        <v>285</v>
      </c>
      <c r="E68" s="51" t="s">
        <v>198</v>
      </c>
      <c r="F68" s="69" t="s">
        <v>196</v>
      </c>
      <c r="G68" s="70"/>
      <c r="H68" s="71"/>
    </row>
    <row r="69" spans="2:8" ht="15.75" thickBot="1" x14ac:dyDescent="0.3">
      <c r="B69" s="54" t="s">
        <v>40</v>
      </c>
      <c r="C69" s="55" t="s">
        <v>333</v>
      </c>
      <c r="D69" s="72" t="s">
        <v>285</v>
      </c>
      <c r="E69" s="57" t="s">
        <v>241</v>
      </c>
      <c r="F69" s="72" t="s">
        <v>202</v>
      </c>
      <c r="G69" s="73"/>
      <c r="H69" s="74"/>
    </row>
    <row r="70" spans="2:8" x14ac:dyDescent="0.25">
      <c r="B70" s="42" t="s">
        <v>125</v>
      </c>
      <c r="C70" s="43" t="s">
        <v>295</v>
      </c>
      <c r="D70" s="66" t="s">
        <v>289</v>
      </c>
      <c r="E70" s="45" t="s">
        <v>222</v>
      </c>
      <c r="F70" s="66" t="s">
        <v>254</v>
      </c>
      <c r="G70" s="67">
        <v>22</v>
      </c>
      <c r="H70" s="68">
        <v>104</v>
      </c>
    </row>
    <row r="71" spans="2:8" x14ac:dyDescent="0.25">
      <c r="B71" s="48" t="s">
        <v>143</v>
      </c>
      <c r="C71" s="49" t="s">
        <v>265</v>
      </c>
      <c r="D71" s="69" t="s">
        <v>289</v>
      </c>
      <c r="E71" s="51" t="s">
        <v>205</v>
      </c>
      <c r="F71" s="69" t="s">
        <v>223</v>
      </c>
      <c r="G71" s="70"/>
      <c r="H71" s="71"/>
    </row>
    <row r="72" spans="2:8" x14ac:dyDescent="0.25">
      <c r="B72" s="48" t="s">
        <v>104</v>
      </c>
      <c r="C72" s="49" t="s">
        <v>371</v>
      </c>
      <c r="D72" s="69" t="s">
        <v>289</v>
      </c>
      <c r="E72" s="51" t="s">
        <v>208</v>
      </c>
      <c r="F72" s="69" t="s">
        <v>193</v>
      </c>
      <c r="G72" s="70"/>
      <c r="H72" s="71"/>
    </row>
    <row r="73" spans="2:8" x14ac:dyDescent="0.25">
      <c r="B73" s="48" t="s">
        <v>69</v>
      </c>
      <c r="C73" s="49" t="s">
        <v>372</v>
      </c>
      <c r="D73" s="69" t="s">
        <v>289</v>
      </c>
      <c r="E73" s="51" t="s">
        <v>228</v>
      </c>
      <c r="F73" s="69" t="s">
        <v>250</v>
      </c>
      <c r="G73" s="70"/>
      <c r="H73" s="71"/>
    </row>
    <row r="74" spans="2:8" ht="15.75" thickBot="1" x14ac:dyDescent="0.3">
      <c r="B74" s="54" t="s">
        <v>173</v>
      </c>
      <c r="C74" s="55" t="s">
        <v>225</v>
      </c>
      <c r="D74" s="72" t="s">
        <v>289</v>
      </c>
      <c r="E74" s="57" t="s">
        <v>228</v>
      </c>
      <c r="F74" s="72" t="s">
        <v>245</v>
      </c>
      <c r="G74" s="73"/>
      <c r="H74" s="74"/>
    </row>
    <row r="75" spans="2:8" x14ac:dyDescent="0.25">
      <c r="B75" s="42" t="s">
        <v>53</v>
      </c>
      <c r="C75" s="43" t="s">
        <v>373</v>
      </c>
      <c r="D75" s="66" t="s">
        <v>296</v>
      </c>
      <c r="E75" s="45" t="s">
        <v>198</v>
      </c>
      <c r="F75" s="66" t="s">
        <v>254</v>
      </c>
      <c r="G75" s="67">
        <v>27</v>
      </c>
      <c r="H75" s="68">
        <v>112</v>
      </c>
    </row>
    <row r="76" spans="2:8" x14ac:dyDescent="0.25">
      <c r="B76" s="48" t="s">
        <v>76</v>
      </c>
      <c r="C76" s="49" t="s">
        <v>374</v>
      </c>
      <c r="D76" s="69" t="s">
        <v>296</v>
      </c>
      <c r="E76" s="51" t="s">
        <v>241</v>
      </c>
      <c r="F76" s="69" t="s">
        <v>254</v>
      </c>
      <c r="G76" s="70"/>
      <c r="H76" s="71"/>
    </row>
    <row r="77" spans="2:8" x14ac:dyDescent="0.25">
      <c r="B77" s="48" t="s">
        <v>133</v>
      </c>
      <c r="C77" s="49" t="s">
        <v>333</v>
      </c>
      <c r="D77" s="69" t="s">
        <v>296</v>
      </c>
      <c r="E77" s="51" t="s">
        <v>241</v>
      </c>
      <c r="F77" s="69" t="s">
        <v>202</v>
      </c>
      <c r="G77" s="70"/>
      <c r="H77" s="71"/>
    </row>
    <row r="78" spans="2:8" x14ac:dyDescent="0.25">
      <c r="B78" s="48" t="s">
        <v>138</v>
      </c>
      <c r="C78" s="49" t="s">
        <v>375</v>
      </c>
      <c r="D78" s="69" t="s">
        <v>296</v>
      </c>
      <c r="E78" s="51" t="s">
        <v>205</v>
      </c>
      <c r="F78" s="69" t="s">
        <v>376</v>
      </c>
      <c r="G78" s="70"/>
      <c r="H78" s="71"/>
    </row>
    <row r="79" spans="2:8" ht="15.75" thickBot="1" x14ac:dyDescent="0.3">
      <c r="B79" s="54" t="s">
        <v>58</v>
      </c>
      <c r="C79" s="55" t="s">
        <v>318</v>
      </c>
      <c r="D79" s="72" t="s">
        <v>296</v>
      </c>
      <c r="E79" s="57" t="s">
        <v>270</v>
      </c>
      <c r="F79" s="72" t="s">
        <v>215</v>
      </c>
      <c r="G79" s="73"/>
      <c r="H79" s="74"/>
    </row>
    <row r="80" spans="2:8" ht="15.75" thickBot="1" x14ac:dyDescent="0.3">
      <c r="B80" s="60" t="s">
        <v>154</v>
      </c>
      <c r="C80" s="61" t="s">
        <v>377</v>
      </c>
      <c r="D80" s="75" t="s">
        <v>378</v>
      </c>
      <c r="E80" s="63" t="s">
        <v>228</v>
      </c>
      <c r="F80" s="75" t="s">
        <v>235</v>
      </c>
      <c r="G80" s="64">
        <v>3</v>
      </c>
      <c r="H80" s="76">
        <v>25</v>
      </c>
    </row>
    <row r="81" spans="2:8" x14ac:dyDescent="0.25">
      <c r="B81" s="42" t="s">
        <v>82</v>
      </c>
      <c r="C81" s="43" t="s">
        <v>379</v>
      </c>
      <c r="D81" s="66" t="s">
        <v>301</v>
      </c>
      <c r="E81" s="45" t="s">
        <v>205</v>
      </c>
      <c r="F81" s="66" t="s">
        <v>324</v>
      </c>
      <c r="G81" s="67">
        <v>11</v>
      </c>
      <c r="H81" s="68">
        <v>105</v>
      </c>
    </row>
    <row r="82" spans="2:8" x14ac:dyDescent="0.25">
      <c r="B82" s="48" t="s">
        <v>124</v>
      </c>
      <c r="C82" s="49" t="s">
        <v>231</v>
      </c>
      <c r="D82" s="69" t="s">
        <v>301</v>
      </c>
      <c r="E82" s="51" t="s">
        <v>228</v>
      </c>
      <c r="F82" s="69" t="s">
        <v>254</v>
      </c>
      <c r="G82" s="70"/>
      <c r="H82" s="71"/>
    </row>
    <row r="83" spans="2:8" ht="15.75" thickBot="1" x14ac:dyDescent="0.3">
      <c r="B83" s="54" t="s">
        <v>180</v>
      </c>
      <c r="C83" s="55" t="s">
        <v>380</v>
      </c>
      <c r="D83" s="72" t="s">
        <v>301</v>
      </c>
      <c r="E83" s="57" t="s">
        <v>214</v>
      </c>
      <c r="F83" s="72" t="s">
        <v>206</v>
      </c>
      <c r="G83" s="73"/>
      <c r="H83" s="74"/>
    </row>
    <row r="84" spans="2:8" x14ac:dyDescent="0.25">
      <c r="B84" s="42" t="s">
        <v>62</v>
      </c>
      <c r="C84" s="43" t="s">
        <v>341</v>
      </c>
      <c r="D84" s="66" t="s">
        <v>304</v>
      </c>
      <c r="E84" s="45" t="s">
        <v>238</v>
      </c>
      <c r="F84" s="66" t="s">
        <v>254</v>
      </c>
      <c r="G84" s="67">
        <v>14</v>
      </c>
      <c r="H84" s="68">
        <v>94</v>
      </c>
    </row>
    <row r="85" spans="2:8" x14ac:dyDescent="0.25">
      <c r="B85" s="48" t="s">
        <v>183</v>
      </c>
      <c r="C85" s="49" t="s">
        <v>381</v>
      </c>
      <c r="D85" s="69" t="s">
        <v>304</v>
      </c>
      <c r="E85" s="51" t="s">
        <v>214</v>
      </c>
      <c r="F85" s="69" t="s">
        <v>196</v>
      </c>
      <c r="G85" s="70"/>
      <c r="H85" s="71"/>
    </row>
    <row r="86" spans="2:8" ht="15.75" thickBot="1" x14ac:dyDescent="0.3">
      <c r="B86" s="54" t="s">
        <v>185</v>
      </c>
      <c r="C86" s="55" t="s">
        <v>382</v>
      </c>
      <c r="D86" s="72" t="s">
        <v>304</v>
      </c>
      <c r="E86" s="57" t="s">
        <v>217</v>
      </c>
      <c r="F86" s="72" t="s">
        <v>223</v>
      </c>
      <c r="G86" s="73"/>
      <c r="H86" s="74"/>
    </row>
    <row r="87" spans="2:8" x14ac:dyDescent="0.25">
      <c r="B87" s="42" t="s">
        <v>77</v>
      </c>
      <c r="C87" s="43" t="s">
        <v>225</v>
      </c>
      <c r="D87" s="66" t="s">
        <v>305</v>
      </c>
      <c r="E87" s="45" t="s">
        <v>201</v>
      </c>
      <c r="F87" s="66" t="s">
        <v>209</v>
      </c>
      <c r="G87" s="67">
        <v>13</v>
      </c>
      <c r="H87" s="68">
        <v>70</v>
      </c>
    </row>
    <row r="88" spans="2:8" ht="15.75" thickBot="1" x14ac:dyDescent="0.3">
      <c r="B88" s="54" t="s">
        <v>139</v>
      </c>
      <c r="C88" s="55" t="s">
        <v>383</v>
      </c>
      <c r="D88" s="72" t="s">
        <v>305</v>
      </c>
      <c r="E88" s="57" t="s">
        <v>228</v>
      </c>
      <c r="F88" s="72" t="s">
        <v>206</v>
      </c>
      <c r="G88" s="73"/>
      <c r="H88" s="74"/>
    </row>
    <row r="89" spans="2:8" x14ac:dyDescent="0.25">
      <c r="B89" s="42" t="s">
        <v>65</v>
      </c>
      <c r="C89" s="43" t="s">
        <v>384</v>
      </c>
      <c r="D89" s="66" t="s">
        <v>307</v>
      </c>
      <c r="E89" s="45" t="s">
        <v>353</v>
      </c>
      <c r="F89" s="66" t="s">
        <v>226</v>
      </c>
      <c r="G89" s="67">
        <v>37</v>
      </c>
      <c r="H89" s="68">
        <v>107</v>
      </c>
    </row>
    <row r="90" spans="2:8" x14ac:dyDescent="0.25">
      <c r="B90" s="48" t="s">
        <v>21</v>
      </c>
      <c r="C90" s="49" t="s">
        <v>313</v>
      </c>
      <c r="D90" s="69" t="s">
        <v>307</v>
      </c>
      <c r="E90" s="51" t="s">
        <v>201</v>
      </c>
      <c r="F90" s="69" t="s">
        <v>266</v>
      </c>
      <c r="G90" s="70"/>
      <c r="H90" s="71"/>
    </row>
    <row r="91" spans="2:8" ht="15.75" thickBot="1" x14ac:dyDescent="0.3">
      <c r="B91" s="54" t="s">
        <v>94</v>
      </c>
      <c r="C91" s="55" t="s">
        <v>385</v>
      </c>
      <c r="D91" s="72" t="s">
        <v>307</v>
      </c>
      <c r="E91" s="57" t="s">
        <v>241</v>
      </c>
      <c r="F91" s="72" t="s">
        <v>376</v>
      </c>
      <c r="G91" s="73"/>
      <c r="H91" s="74"/>
    </row>
    <row r="92" spans="2:8" ht="15.75" thickBot="1" x14ac:dyDescent="0.3">
      <c r="B92" s="60" t="s">
        <v>174</v>
      </c>
      <c r="C92" s="61" t="s">
        <v>386</v>
      </c>
      <c r="D92" s="75" t="s">
        <v>310</v>
      </c>
      <c r="E92" s="63" t="s">
        <v>270</v>
      </c>
      <c r="F92" s="75" t="s">
        <v>212</v>
      </c>
      <c r="G92" s="64">
        <v>2</v>
      </c>
      <c r="H92" s="76">
        <v>30</v>
      </c>
    </row>
    <row r="93" spans="2:8" x14ac:dyDescent="0.25">
      <c r="B93" s="42" t="s">
        <v>17</v>
      </c>
      <c r="C93" s="43" t="s">
        <v>387</v>
      </c>
      <c r="D93" s="66" t="s">
        <v>312</v>
      </c>
      <c r="E93" s="45" t="s">
        <v>353</v>
      </c>
      <c r="F93" s="66" t="s">
        <v>324</v>
      </c>
      <c r="G93" s="67">
        <v>23</v>
      </c>
      <c r="H93" s="68">
        <v>70</v>
      </c>
    </row>
    <row r="94" spans="2:8" ht="15.75" thickBot="1" x14ac:dyDescent="0.3">
      <c r="B94" s="54" t="s">
        <v>163</v>
      </c>
      <c r="C94" s="55" t="s">
        <v>388</v>
      </c>
      <c r="D94" s="72" t="s">
        <v>312</v>
      </c>
      <c r="E94" s="57" t="s">
        <v>302</v>
      </c>
      <c r="F94" s="72" t="s">
        <v>212</v>
      </c>
      <c r="G94" s="73"/>
      <c r="H94" s="74"/>
    </row>
    <row r="95" spans="2:8" x14ac:dyDescent="0.25">
      <c r="B95" s="42" t="s">
        <v>48</v>
      </c>
      <c r="C95" s="43" t="s">
        <v>311</v>
      </c>
      <c r="D95" s="66" t="s">
        <v>389</v>
      </c>
      <c r="E95" s="45" t="s">
        <v>192</v>
      </c>
      <c r="F95" s="66" t="s">
        <v>250</v>
      </c>
      <c r="G95" s="67">
        <v>29</v>
      </c>
      <c r="H95" s="68">
        <v>101</v>
      </c>
    </row>
    <row r="96" spans="2:8" x14ac:dyDescent="0.25">
      <c r="B96" s="48" t="s">
        <v>132</v>
      </c>
      <c r="C96" s="49" t="s">
        <v>357</v>
      </c>
      <c r="D96" s="69" t="s">
        <v>389</v>
      </c>
      <c r="E96" s="51" t="s">
        <v>241</v>
      </c>
      <c r="F96" s="69" t="s">
        <v>245</v>
      </c>
      <c r="G96" s="70"/>
      <c r="H96" s="71"/>
    </row>
    <row r="97" spans="2:8" x14ac:dyDescent="0.25">
      <c r="B97" s="48" t="s">
        <v>140</v>
      </c>
      <c r="C97" s="49" t="s">
        <v>337</v>
      </c>
      <c r="D97" s="69" t="s">
        <v>389</v>
      </c>
      <c r="E97" s="51" t="s">
        <v>205</v>
      </c>
      <c r="F97" s="69" t="s">
        <v>250</v>
      </c>
      <c r="G97" s="70"/>
      <c r="H97" s="71"/>
    </row>
    <row r="98" spans="2:8" ht="15.75" thickBot="1" x14ac:dyDescent="0.3">
      <c r="B98" s="54" t="s">
        <v>166</v>
      </c>
      <c r="C98" s="55" t="s">
        <v>265</v>
      </c>
      <c r="D98" s="72" t="s">
        <v>389</v>
      </c>
      <c r="E98" s="57" t="s">
        <v>302</v>
      </c>
      <c r="F98" s="72" t="s">
        <v>266</v>
      </c>
      <c r="G98" s="73"/>
      <c r="H98" s="74"/>
    </row>
  </sheetData>
  <mergeCells count="50">
    <mergeCell ref="G95:G98"/>
    <mergeCell ref="H95:H98"/>
    <mergeCell ref="G87:G88"/>
    <mergeCell ref="H87:H88"/>
    <mergeCell ref="G89:G91"/>
    <mergeCell ref="H89:H91"/>
    <mergeCell ref="G93:G94"/>
    <mergeCell ref="H93:H94"/>
    <mergeCell ref="G75:G79"/>
    <mergeCell ref="H75:H79"/>
    <mergeCell ref="G81:G83"/>
    <mergeCell ref="H81:H83"/>
    <mergeCell ref="G84:G86"/>
    <mergeCell ref="H84:H86"/>
    <mergeCell ref="G62:G66"/>
    <mergeCell ref="H62:H66"/>
    <mergeCell ref="G67:G69"/>
    <mergeCell ref="H67:H69"/>
    <mergeCell ref="G70:G74"/>
    <mergeCell ref="H70:H74"/>
    <mergeCell ref="G46:G50"/>
    <mergeCell ref="H46:H50"/>
    <mergeCell ref="G52:G56"/>
    <mergeCell ref="H52:H56"/>
    <mergeCell ref="G57:G61"/>
    <mergeCell ref="H57:H61"/>
    <mergeCell ref="G35:G39"/>
    <mergeCell ref="H35:H39"/>
    <mergeCell ref="G40:G43"/>
    <mergeCell ref="H40:H43"/>
    <mergeCell ref="G44:G45"/>
    <mergeCell ref="H44:H45"/>
    <mergeCell ref="G23:G27"/>
    <mergeCell ref="H23:H27"/>
    <mergeCell ref="G28:G32"/>
    <mergeCell ref="H28:H32"/>
    <mergeCell ref="G33:G34"/>
    <mergeCell ref="H33:H34"/>
    <mergeCell ref="G12:G16"/>
    <mergeCell ref="H12:H16"/>
    <mergeCell ref="G17:G18"/>
    <mergeCell ref="H17:H18"/>
    <mergeCell ref="G19:G22"/>
    <mergeCell ref="H19:H22"/>
    <mergeCell ref="E2:F2"/>
    <mergeCell ref="G2:H2"/>
    <mergeCell ref="G4:G8"/>
    <mergeCell ref="H4:H8"/>
    <mergeCell ref="G9:G11"/>
    <mergeCell ref="H9:H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9"/>
  <sheetViews>
    <sheetView workbookViewId="0"/>
  </sheetViews>
  <sheetFormatPr baseColWidth="10" defaultColWidth="11.42578125" defaultRowHeight="15" x14ac:dyDescent="0.25"/>
  <cols>
    <col min="1" max="1" width="4" style="2" customWidth="1"/>
    <col min="2" max="2" width="26.85546875" style="2" bestFit="1" customWidth="1"/>
    <col min="3" max="3" width="6" style="2" bestFit="1" customWidth="1"/>
    <col min="4" max="4" width="44.85546875" style="2" bestFit="1" customWidth="1"/>
    <col min="5" max="8" width="10.7109375" style="2" customWidth="1"/>
    <col min="9" max="16384" width="11.42578125" style="2"/>
  </cols>
  <sheetData>
    <row r="1" spans="2:9" ht="102" customHeight="1" thickBot="1" x14ac:dyDescent="0.3"/>
    <row r="2" spans="2:9" ht="15.75" thickBot="1" x14ac:dyDescent="0.3">
      <c r="B2" s="1"/>
      <c r="C2" s="1"/>
      <c r="D2" s="1"/>
      <c r="E2" s="5" t="s">
        <v>186</v>
      </c>
      <c r="F2" s="6"/>
      <c r="G2" s="5" t="s">
        <v>187</v>
      </c>
      <c r="H2" s="6"/>
      <c r="I2" s="1"/>
    </row>
    <row r="3" spans="2:9" ht="15.75" thickBot="1" x14ac:dyDescent="0.3">
      <c r="B3" s="37" t="s">
        <v>7</v>
      </c>
      <c r="C3" s="38" t="s">
        <v>188</v>
      </c>
      <c r="D3" s="39" t="s">
        <v>189</v>
      </c>
      <c r="E3" s="40" t="s">
        <v>9</v>
      </c>
      <c r="F3" s="41" t="s">
        <v>10</v>
      </c>
      <c r="G3" s="40" t="s">
        <v>9</v>
      </c>
      <c r="H3" s="41" t="s">
        <v>10</v>
      </c>
      <c r="I3" s="1"/>
    </row>
    <row r="4" spans="2:9" x14ac:dyDescent="0.25">
      <c r="B4" s="42" t="s">
        <v>43</v>
      </c>
      <c r="C4" s="43" t="s">
        <v>190</v>
      </c>
      <c r="D4" s="44" t="s">
        <v>191</v>
      </c>
      <c r="E4" s="45" t="s">
        <v>192</v>
      </c>
      <c r="F4" s="44" t="s">
        <v>193</v>
      </c>
      <c r="G4" s="46">
        <v>37</v>
      </c>
      <c r="H4" s="47">
        <v>94</v>
      </c>
    </row>
    <row r="5" spans="2:9" x14ac:dyDescent="0.25">
      <c r="B5" s="48" t="s">
        <v>80</v>
      </c>
      <c r="C5" s="49" t="s">
        <v>194</v>
      </c>
      <c r="D5" s="50" t="s">
        <v>191</v>
      </c>
      <c r="E5" s="51" t="s">
        <v>195</v>
      </c>
      <c r="F5" s="50" t="s">
        <v>196</v>
      </c>
      <c r="G5" s="52"/>
      <c r="H5" s="53"/>
    </row>
    <row r="6" spans="2:9" x14ac:dyDescent="0.25">
      <c r="B6" s="48" t="s">
        <v>42</v>
      </c>
      <c r="C6" s="49" t="s">
        <v>197</v>
      </c>
      <c r="D6" s="50" t="s">
        <v>191</v>
      </c>
      <c r="E6" s="51" t="s">
        <v>198</v>
      </c>
      <c r="F6" s="50" t="s">
        <v>199</v>
      </c>
      <c r="G6" s="52"/>
      <c r="H6" s="53"/>
    </row>
    <row r="7" spans="2:9" ht="15.75" thickBot="1" x14ac:dyDescent="0.3">
      <c r="B7" s="54" t="s">
        <v>35</v>
      </c>
      <c r="C7" s="55" t="s">
        <v>200</v>
      </c>
      <c r="D7" s="56" t="s">
        <v>191</v>
      </c>
      <c r="E7" s="57" t="s">
        <v>201</v>
      </c>
      <c r="F7" s="56" t="s">
        <v>202</v>
      </c>
      <c r="G7" s="58"/>
      <c r="H7" s="59"/>
    </row>
    <row r="8" spans="2:9" x14ac:dyDescent="0.25">
      <c r="B8" s="42" t="s">
        <v>148</v>
      </c>
      <c r="C8" s="43" t="s">
        <v>203</v>
      </c>
      <c r="D8" s="44" t="s">
        <v>204</v>
      </c>
      <c r="E8" s="45" t="s">
        <v>205</v>
      </c>
      <c r="F8" s="44" t="s">
        <v>206</v>
      </c>
      <c r="G8" s="46">
        <v>18</v>
      </c>
      <c r="H8" s="47">
        <v>100</v>
      </c>
    </row>
    <row r="9" spans="2:9" x14ac:dyDescent="0.25">
      <c r="B9" s="48" t="s">
        <v>142</v>
      </c>
      <c r="C9" s="49" t="s">
        <v>207</v>
      </c>
      <c r="D9" s="50" t="s">
        <v>204</v>
      </c>
      <c r="E9" s="51" t="s">
        <v>208</v>
      </c>
      <c r="F9" s="50" t="s">
        <v>209</v>
      </c>
      <c r="G9" s="52"/>
      <c r="H9" s="53"/>
    </row>
    <row r="10" spans="2:9" x14ac:dyDescent="0.25">
      <c r="B10" s="48" t="s">
        <v>99</v>
      </c>
      <c r="C10" s="49" t="s">
        <v>210</v>
      </c>
      <c r="D10" s="50" t="s">
        <v>204</v>
      </c>
      <c r="E10" s="51" t="s">
        <v>211</v>
      </c>
      <c r="F10" s="50" t="s">
        <v>212</v>
      </c>
      <c r="G10" s="52"/>
      <c r="H10" s="53"/>
    </row>
    <row r="11" spans="2:9" x14ac:dyDescent="0.25">
      <c r="B11" s="48" t="s">
        <v>181</v>
      </c>
      <c r="C11" s="49" t="s">
        <v>213</v>
      </c>
      <c r="D11" s="50" t="s">
        <v>204</v>
      </c>
      <c r="E11" s="51" t="s">
        <v>214</v>
      </c>
      <c r="F11" s="50" t="s">
        <v>215</v>
      </c>
      <c r="G11" s="52"/>
      <c r="H11" s="53"/>
    </row>
    <row r="12" spans="2:9" ht="15.75" thickBot="1" x14ac:dyDescent="0.3">
      <c r="B12" s="54" t="s">
        <v>168</v>
      </c>
      <c r="C12" s="55" t="s">
        <v>216</v>
      </c>
      <c r="D12" s="56" t="s">
        <v>204</v>
      </c>
      <c r="E12" s="57" t="s">
        <v>217</v>
      </c>
      <c r="F12" s="56" t="s">
        <v>218</v>
      </c>
      <c r="G12" s="58"/>
      <c r="H12" s="59"/>
    </row>
    <row r="13" spans="2:9" x14ac:dyDescent="0.25">
      <c r="B13" s="42" t="s">
        <v>93</v>
      </c>
      <c r="C13" s="43" t="s">
        <v>219</v>
      </c>
      <c r="D13" s="44" t="s">
        <v>220</v>
      </c>
      <c r="E13" s="45" t="s">
        <v>195</v>
      </c>
      <c r="F13" s="44" t="s">
        <v>206</v>
      </c>
      <c r="G13" s="46">
        <v>28</v>
      </c>
      <c r="H13" s="47">
        <v>98</v>
      </c>
    </row>
    <row r="14" spans="2:9" x14ac:dyDescent="0.25">
      <c r="B14" s="48" t="s">
        <v>126</v>
      </c>
      <c r="C14" s="49" t="s">
        <v>221</v>
      </c>
      <c r="D14" s="50" t="s">
        <v>220</v>
      </c>
      <c r="E14" s="51" t="s">
        <v>222</v>
      </c>
      <c r="F14" s="50" t="s">
        <v>223</v>
      </c>
      <c r="G14" s="52"/>
      <c r="H14" s="53"/>
    </row>
    <row r="15" spans="2:9" x14ac:dyDescent="0.25">
      <c r="B15" s="48" t="s">
        <v>90</v>
      </c>
      <c r="C15" s="49" t="s">
        <v>224</v>
      </c>
      <c r="D15" s="50" t="s">
        <v>220</v>
      </c>
      <c r="E15" s="51" t="s">
        <v>205</v>
      </c>
      <c r="F15" s="50" t="s">
        <v>206</v>
      </c>
      <c r="G15" s="52"/>
      <c r="H15" s="53"/>
    </row>
    <row r="16" spans="2:9" x14ac:dyDescent="0.25">
      <c r="B16" s="48" t="s">
        <v>112</v>
      </c>
      <c r="C16" s="49" t="s">
        <v>225</v>
      </c>
      <c r="D16" s="50" t="s">
        <v>220</v>
      </c>
      <c r="E16" s="51" t="s">
        <v>208</v>
      </c>
      <c r="F16" s="50" t="s">
        <v>226</v>
      </c>
      <c r="G16" s="52"/>
      <c r="H16" s="53"/>
    </row>
    <row r="17" spans="2:8" ht="15.75" thickBot="1" x14ac:dyDescent="0.3">
      <c r="B17" s="54" t="s">
        <v>103</v>
      </c>
      <c r="C17" s="55" t="s">
        <v>227</v>
      </c>
      <c r="D17" s="56" t="s">
        <v>220</v>
      </c>
      <c r="E17" s="57" t="s">
        <v>228</v>
      </c>
      <c r="F17" s="56" t="s">
        <v>223</v>
      </c>
      <c r="G17" s="58"/>
      <c r="H17" s="59"/>
    </row>
    <row r="18" spans="2:8" ht="15.75" thickBot="1" x14ac:dyDescent="0.3">
      <c r="B18" s="60" t="s">
        <v>135</v>
      </c>
      <c r="C18" s="61" t="s">
        <v>229</v>
      </c>
      <c r="D18" s="62" t="s">
        <v>230</v>
      </c>
      <c r="E18" s="63" t="s">
        <v>228</v>
      </c>
      <c r="F18" s="62" t="s">
        <v>223</v>
      </c>
      <c r="G18" s="64">
        <v>3</v>
      </c>
      <c r="H18" s="65">
        <v>28</v>
      </c>
    </row>
    <row r="19" spans="2:8" x14ac:dyDescent="0.25">
      <c r="B19" s="42" t="s">
        <v>141</v>
      </c>
      <c r="C19" s="43" t="s">
        <v>231</v>
      </c>
      <c r="D19" s="44" t="s">
        <v>232</v>
      </c>
      <c r="E19" s="45" t="s">
        <v>205</v>
      </c>
      <c r="F19" s="44" t="s">
        <v>233</v>
      </c>
      <c r="G19" s="46">
        <v>13</v>
      </c>
      <c r="H19" s="47">
        <v>60</v>
      </c>
    </row>
    <row r="20" spans="2:8" ht="15.75" thickBot="1" x14ac:dyDescent="0.3">
      <c r="B20" s="54" t="s">
        <v>97</v>
      </c>
      <c r="C20" s="55" t="s">
        <v>234</v>
      </c>
      <c r="D20" s="56" t="s">
        <v>232</v>
      </c>
      <c r="E20" s="57" t="s">
        <v>208</v>
      </c>
      <c r="F20" s="56" t="s">
        <v>235</v>
      </c>
      <c r="G20" s="58"/>
      <c r="H20" s="59"/>
    </row>
    <row r="21" spans="2:8" x14ac:dyDescent="0.25">
      <c r="B21" s="42" t="s">
        <v>26</v>
      </c>
      <c r="C21" s="43" t="s">
        <v>236</v>
      </c>
      <c r="D21" s="44" t="s">
        <v>237</v>
      </c>
      <c r="E21" s="45" t="s">
        <v>238</v>
      </c>
      <c r="F21" s="44" t="s">
        <v>239</v>
      </c>
      <c r="G21" s="46">
        <v>29</v>
      </c>
      <c r="H21" s="47">
        <v>102</v>
      </c>
    </row>
    <row r="22" spans="2:8" x14ac:dyDescent="0.25">
      <c r="B22" s="48" t="s">
        <v>39</v>
      </c>
      <c r="C22" s="49" t="s">
        <v>240</v>
      </c>
      <c r="D22" s="50" t="s">
        <v>237</v>
      </c>
      <c r="E22" s="51" t="s">
        <v>241</v>
      </c>
      <c r="F22" s="50" t="s">
        <v>196</v>
      </c>
      <c r="G22" s="52"/>
      <c r="H22" s="53"/>
    </row>
    <row r="23" spans="2:8" x14ac:dyDescent="0.25">
      <c r="B23" s="48" t="s">
        <v>68</v>
      </c>
      <c r="C23" s="49" t="s">
        <v>242</v>
      </c>
      <c r="D23" s="50" t="s">
        <v>237</v>
      </c>
      <c r="E23" s="51" t="s">
        <v>241</v>
      </c>
      <c r="F23" s="50" t="s">
        <v>212</v>
      </c>
      <c r="G23" s="52"/>
      <c r="H23" s="53"/>
    </row>
    <row r="24" spans="2:8" x14ac:dyDescent="0.25">
      <c r="B24" s="48" t="s">
        <v>79</v>
      </c>
      <c r="C24" s="49" t="s">
        <v>243</v>
      </c>
      <c r="D24" s="50" t="s">
        <v>237</v>
      </c>
      <c r="E24" s="51" t="s">
        <v>241</v>
      </c>
      <c r="F24" s="50" t="s">
        <v>196</v>
      </c>
      <c r="G24" s="52"/>
      <c r="H24" s="53"/>
    </row>
    <row r="25" spans="2:8" ht="15.75" thickBot="1" x14ac:dyDescent="0.3">
      <c r="B25" s="54" t="s">
        <v>64</v>
      </c>
      <c r="C25" s="55" t="s">
        <v>244</v>
      </c>
      <c r="D25" s="56" t="s">
        <v>237</v>
      </c>
      <c r="E25" s="57" t="s">
        <v>208</v>
      </c>
      <c r="F25" s="56" t="s">
        <v>245</v>
      </c>
      <c r="G25" s="58"/>
      <c r="H25" s="59"/>
    </row>
    <row r="26" spans="2:8" ht="15.75" thickBot="1" x14ac:dyDescent="0.3">
      <c r="B26" s="60" t="s">
        <v>151</v>
      </c>
      <c r="C26" s="61" t="s">
        <v>246</v>
      </c>
      <c r="D26" s="62" t="s">
        <v>247</v>
      </c>
      <c r="E26" s="63" t="s">
        <v>208</v>
      </c>
      <c r="F26" s="62" t="s">
        <v>239</v>
      </c>
      <c r="G26" s="64">
        <v>6</v>
      </c>
      <c r="H26" s="65">
        <v>38</v>
      </c>
    </row>
    <row r="27" spans="2:8" x14ac:dyDescent="0.25">
      <c r="B27" s="42" t="s">
        <v>15</v>
      </c>
      <c r="C27" s="43" t="s">
        <v>248</v>
      </c>
      <c r="D27" s="44" t="s">
        <v>249</v>
      </c>
      <c r="E27" s="45" t="s">
        <v>215</v>
      </c>
      <c r="F27" s="44" t="s">
        <v>250</v>
      </c>
      <c r="G27" s="46">
        <v>34</v>
      </c>
      <c r="H27" s="47">
        <v>67</v>
      </c>
    </row>
    <row r="28" spans="2:8" ht="15.75" thickBot="1" x14ac:dyDescent="0.3">
      <c r="B28" s="54" t="s">
        <v>31</v>
      </c>
      <c r="C28" s="55" t="s">
        <v>251</v>
      </c>
      <c r="D28" s="56" t="s">
        <v>249</v>
      </c>
      <c r="E28" s="57" t="s">
        <v>201</v>
      </c>
      <c r="F28" s="56" t="s">
        <v>212</v>
      </c>
      <c r="G28" s="58"/>
      <c r="H28" s="59"/>
    </row>
    <row r="29" spans="2:8" x14ac:dyDescent="0.25">
      <c r="B29" s="42" t="s">
        <v>105</v>
      </c>
      <c r="C29" s="43" t="s">
        <v>252</v>
      </c>
      <c r="D29" s="44" t="s">
        <v>253</v>
      </c>
      <c r="E29" s="45" t="s">
        <v>195</v>
      </c>
      <c r="F29" s="44" t="s">
        <v>254</v>
      </c>
      <c r="G29" s="46">
        <v>25</v>
      </c>
      <c r="H29" s="47">
        <v>99</v>
      </c>
    </row>
    <row r="30" spans="2:8" x14ac:dyDescent="0.25">
      <c r="B30" s="48" t="s">
        <v>130</v>
      </c>
      <c r="C30" s="49" t="s">
        <v>255</v>
      </c>
      <c r="D30" s="50" t="s">
        <v>253</v>
      </c>
      <c r="E30" s="51" t="s">
        <v>241</v>
      </c>
      <c r="F30" s="50" t="s">
        <v>226</v>
      </c>
      <c r="G30" s="52"/>
      <c r="H30" s="53"/>
    </row>
    <row r="31" spans="2:8" x14ac:dyDescent="0.25">
      <c r="B31" s="48" t="s">
        <v>160</v>
      </c>
      <c r="C31" s="49" t="s">
        <v>256</v>
      </c>
      <c r="D31" s="50" t="s">
        <v>253</v>
      </c>
      <c r="E31" s="51" t="s">
        <v>211</v>
      </c>
      <c r="F31" s="50" t="s">
        <v>257</v>
      </c>
      <c r="G31" s="52"/>
      <c r="H31" s="53"/>
    </row>
    <row r="32" spans="2:8" x14ac:dyDescent="0.25">
      <c r="B32" s="48" t="s">
        <v>136</v>
      </c>
      <c r="C32" s="49" t="s">
        <v>258</v>
      </c>
      <c r="D32" s="50" t="s">
        <v>253</v>
      </c>
      <c r="E32" s="51" t="s">
        <v>228</v>
      </c>
      <c r="F32" s="50" t="s">
        <v>202</v>
      </c>
      <c r="G32" s="52"/>
      <c r="H32" s="53"/>
    </row>
    <row r="33" spans="2:8" ht="15.75" thickBot="1" x14ac:dyDescent="0.3">
      <c r="B33" s="54" t="s">
        <v>114</v>
      </c>
      <c r="C33" s="55" t="s">
        <v>259</v>
      </c>
      <c r="D33" s="56" t="s">
        <v>253</v>
      </c>
      <c r="E33" s="57" t="s">
        <v>228</v>
      </c>
      <c r="F33" s="56" t="s">
        <v>218</v>
      </c>
      <c r="G33" s="58"/>
      <c r="H33" s="59"/>
    </row>
    <row r="34" spans="2:8" x14ac:dyDescent="0.25">
      <c r="B34" s="42" t="s">
        <v>23</v>
      </c>
      <c r="C34" s="43" t="s">
        <v>260</v>
      </c>
      <c r="D34" s="44" t="s">
        <v>261</v>
      </c>
      <c r="E34" s="45" t="s">
        <v>192</v>
      </c>
      <c r="F34" s="44" t="s">
        <v>250</v>
      </c>
      <c r="G34" s="46">
        <v>37</v>
      </c>
      <c r="H34" s="47">
        <v>98</v>
      </c>
    </row>
    <row r="35" spans="2:8" x14ac:dyDescent="0.25">
      <c r="B35" s="48" t="s">
        <v>107</v>
      </c>
      <c r="C35" s="49" t="s">
        <v>262</v>
      </c>
      <c r="D35" s="50" t="s">
        <v>261</v>
      </c>
      <c r="E35" s="51" t="s">
        <v>195</v>
      </c>
      <c r="F35" s="50" t="s">
        <v>235</v>
      </c>
      <c r="G35" s="52"/>
      <c r="H35" s="53"/>
    </row>
    <row r="36" spans="2:8" x14ac:dyDescent="0.25">
      <c r="B36" s="48" t="s">
        <v>74</v>
      </c>
      <c r="C36" s="49" t="s">
        <v>263</v>
      </c>
      <c r="D36" s="50" t="s">
        <v>261</v>
      </c>
      <c r="E36" s="51" t="s">
        <v>198</v>
      </c>
      <c r="F36" s="50" t="s">
        <v>223</v>
      </c>
      <c r="G36" s="52"/>
      <c r="H36" s="53"/>
    </row>
    <row r="37" spans="2:8" x14ac:dyDescent="0.25">
      <c r="B37" s="48" t="s">
        <v>91</v>
      </c>
      <c r="C37" s="49" t="s">
        <v>264</v>
      </c>
      <c r="D37" s="50" t="s">
        <v>261</v>
      </c>
      <c r="E37" s="51" t="s">
        <v>201</v>
      </c>
      <c r="F37" s="50" t="s">
        <v>193</v>
      </c>
      <c r="G37" s="52"/>
      <c r="H37" s="53"/>
    </row>
    <row r="38" spans="2:8" ht="15.75" thickBot="1" x14ac:dyDescent="0.3">
      <c r="B38" s="54" t="s">
        <v>78</v>
      </c>
      <c r="C38" s="55" t="s">
        <v>265</v>
      </c>
      <c r="D38" s="56" t="s">
        <v>261</v>
      </c>
      <c r="E38" s="57" t="s">
        <v>222</v>
      </c>
      <c r="F38" s="56" t="s">
        <v>266</v>
      </c>
      <c r="G38" s="58"/>
      <c r="H38" s="59"/>
    </row>
    <row r="39" spans="2:8" x14ac:dyDescent="0.25">
      <c r="B39" s="42" t="s">
        <v>25</v>
      </c>
      <c r="C39" s="43" t="s">
        <v>267</v>
      </c>
      <c r="D39" s="44" t="s">
        <v>268</v>
      </c>
      <c r="E39" s="45" t="s">
        <v>201</v>
      </c>
      <c r="F39" s="44" t="s">
        <v>235</v>
      </c>
      <c r="G39" s="46">
        <v>12</v>
      </c>
      <c r="H39" s="47">
        <v>53</v>
      </c>
    </row>
    <row r="40" spans="2:8" ht="15.75" thickBot="1" x14ac:dyDescent="0.3">
      <c r="B40" s="54" t="s">
        <v>175</v>
      </c>
      <c r="C40" s="55" t="s">
        <v>269</v>
      </c>
      <c r="D40" s="56" t="s">
        <v>268</v>
      </c>
      <c r="E40" s="57" t="s">
        <v>270</v>
      </c>
      <c r="F40" s="56" t="s">
        <v>223</v>
      </c>
      <c r="G40" s="58"/>
      <c r="H40" s="59"/>
    </row>
    <row r="41" spans="2:8" x14ac:dyDescent="0.25">
      <c r="B41" s="42" t="s">
        <v>12</v>
      </c>
      <c r="C41" s="43" t="s">
        <v>271</v>
      </c>
      <c r="D41" s="44" t="s">
        <v>272</v>
      </c>
      <c r="E41" s="45" t="s">
        <v>199</v>
      </c>
      <c r="F41" s="44" t="s">
        <v>193</v>
      </c>
      <c r="G41" s="46">
        <v>38</v>
      </c>
      <c r="H41" s="47">
        <v>96</v>
      </c>
    </row>
    <row r="42" spans="2:8" x14ac:dyDescent="0.25">
      <c r="B42" s="48" t="s">
        <v>121</v>
      </c>
      <c r="C42" s="49" t="s">
        <v>273</v>
      </c>
      <c r="D42" s="50" t="s">
        <v>272</v>
      </c>
      <c r="E42" s="51" t="s">
        <v>201</v>
      </c>
      <c r="F42" s="50" t="s">
        <v>206</v>
      </c>
      <c r="G42" s="52"/>
      <c r="H42" s="53"/>
    </row>
    <row r="43" spans="2:8" x14ac:dyDescent="0.25">
      <c r="B43" s="48" t="s">
        <v>149</v>
      </c>
      <c r="C43" s="49" t="s">
        <v>274</v>
      </c>
      <c r="D43" s="50" t="s">
        <v>272</v>
      </c>
      <c r="E43" s="51" t="s">
        <v>211</v>
      </c>
      <c r="F43" s="50" t="s">
        <v>196</v>
      </c>
      <c r="G43" s="52"/>
      <c r="H43" s="53"/>
    </row>
    <row r="44" spans="2:8" x14ac:dyDescent="0.25">
      <c r="B44" s="48" t="s">
        <v>171</v>
      </c>
      <c r="C44" s="49" t="s">
        <v>275</v>
      </c>
      <c r="D44" s="50" t="s">
        <v>272</v>
      </c>
      <c r="E44" s="51" t="s">
        <v>228</v>
      </c>
      <c r="F44" s="50" t="s">
        <v>206</v>
      </c>
      <c r="G44" s="52"/>
      <c r="H44" s="53"/>
    </row>
    <row r="45" spans="2:8" ht="15.75" thickBot="1" x14ac:dyDescent="0.3">
      <c r="B45" s="54" t="s">
        <v>161</v>
      </c>
      <c r="C45" s="55" t="s">
        <v>276</v>
      </c>
      <c r="D45" s="56" t="s">
        <v>272</v>
      </c>
      <c r="E45" s="57" t="s">
        <v>228</v>
      </c>
      <c r="F45" s="56" t="s">
        <v>215</v>
      </c>
      <c r="G45" s="58"/>
      <c r="H45" s="59"/>
    </row>
    <row r="46" spans="2:8" x14ac:dyDescent="0.25">
      <c r="B46" s="42" t="s">
        <v>28</v>
      </c>
      <c r="C46" s="43" t="s">
        <v>277</v>
      </c>
      <c r="D46" s="44" t="s">
        <v>278</v>
      </c>
      <c r="E46" s="45" t="s">
        <v>195</v>
      </c>
      <c r="F46" s="44" t="s">
        <v>250</v>
      </c>
      <c r="G46" s="46">
        <v>21</v>
      </c>
      <c r="H46" s="47">
        <v>85</v>
      </c>
    </row>
    <row r="47" spans="2:8" x14ac:dyDescent="0.25">
      <c r="B47" s="48" t="s">
        <v>72</v>
      </c>
      <c r="C47" s="49" t="s">
        <v>279</v>
      </c>
      <c r="D47" s="50" t="s">
        <v>278</v>
      </c>
      <c r="E47" s="51" t="s">
        <v>241</v>
      </c>
      <c r="F47" s="50" t="s">
        <v>206</v>
      </c>
      <c r="G47" s="52"/>
      <c r="H47" s="53"/>
    </row>
    <row r="48" spans="2:8" x14ac:dyDescent="0.25">
      <c r="B48" s="48" t="s">
        <v>176</v>
      </c>
      <c r="C48" s="49" t="s">
        <v>280</v>
      </c>
      <c r="D48" s="50" t="s">
        <v>278</v>
      </c>
      <c r="E48" s="51" t="s">
        <v>214</v>
      </c>
      <c r="F48" s="50" t="s">
        <v>281</v>
      </c>
      <c r="G48" s="52"/>
      <c r="H48" s="53"/>
    </row>
    <row r="49" spans="2:8" ht="15.75" thickBot="1" x14ac:dyDescent="0.3">
      <c r="B49" s="54" t="s">
        <v>182</v>
      </c>
      <c r="C49" s="55" t="s">
        <v>282</v>
      </c>
      <c r="D49" s="56" t="s">
        <v>278</v>
      </c>
      <c r="E49" s="57" t="s">
        <v>214</v>
      </c>
      <c r="F49" s="56" t="s">
        <v>283</v>
      </c>
      <c r="G49" s="58"/>
      <c r="H49" s="59"/>
    </row>
    <row r="50" spans="2:8" x14ac:dyDescent="0.25">
      <c r="B50" s="42" t="s">
        <v>40</v>
      </c>
      <c r="C50" s="43" t="s">
        <v>284</v>
      </c>
      <c r="D50" s="44" t="s">
        <v>285</v>
      </c>
      <c r="E50" s="45" t="s">
        <v>281</v>
      </c>
      <c r="F50" s="44" t="s">
        <v>209</v>
      </c>
      <c r="G50" s="46">
        <v>27</v>
      </c>
      <c r="H50" s="47">
        <v>102</v>
      </c>
    </row>
    <row r="51" spans="2:8" x14ac:dyDescent="0.25">
      <c r="B51" s="48" t="s">
        <v>92</v>
      </c>
      <c r="C51" s="49" t="s">
        <v>286</v>
      </c>
      <c r="D51" s="50" t="s">
        <v>285</v>
      </c>
      <c r="E51" s="51" t="s">
        <v>205</v>
      </c>
      <c r="F51" s="50" t="s">
        <v>226</v>
      </c>
      <c r="G51" s="52"/>
      <c r="H51" s="53"/>
    </row>
    <row r="52" spans="2:8" ht="15.75" thickBot="1" x14ac:dyDescent="0.3">
      <c r="B52" s="54" t="s">
        <v>102</v>
      </c>
      <c r="C52" s="55" t="s">
        <v>287</v>
      </c>
      <c r="D52" s="56" t="s">
        <v>285</v>
      </c>
      <c r="E52" s="57" t="s">
        <v>228</v>
      </c>
      <c r="F52" s="56" t="s">
        <v>266</v>
      </c>
      <c r="G52" s="58"/>
      <c r="H52" s="59"/>
    </row>
    <row r="53" spans="2:8" x14ac:dyDescent="0.25">
      <c r="B53" s="42" t="s">
        <v>84</v>
      </c>
      <c r="C53" s="43" t="s">
        <v>288</v>
      </c>
      <c r="D53" s="44" t="s">
        <v>289</v>
      </c>
      <c r="E53" s="45" t="s">
        <v>283</v>
      </c>
      <c r="F53" s="44" t="s">
        <v>254</v>
      </c>
      <c r="G53" s="46">
        <v>37</v>
      </c>
      <c r="H53" s="47">
        <v>112</v>
      </c>
    </row>
    <row r="54" spans="2:8" x14ac:dyDescent="0.25">
      <c r="B54" s="48" t="s">
        <v>69</v>
      </c>
      <c r="C54" s="49" t="s">
        <v>290</v>
      </c>
      <c r="D54" s="50" t="s">
        <v>289</v>
      </c>
      <c r="E54" s="51" t="s">
        <v>198</v>
      </c>
      <c r="F54" s="50" t="s">
        <v>291</v>
      </c>
      <c r="G54" s="52"/>
      <c r="H54" s="53"/>
    </row>
    <row r="55" spans="2:8" x14ac:dyDescent="0.25">
      <c r="B55" s="48" t="s">
        <v>116</v>
      </c>
      <c r="C55" s="49" t="s">
        <v>292</v>
      </c>
      <c r="D55" s="50" t="s">
        <v>289</v>
      </c>
      <c r="E55" s="51" t="s">
        <v>198</v>
      </c>
      <c r="F55" s="50" t="s">
        <v>257</v>
      </c>
      <c r="G55" s="52"/>
      <c r="H55" s="53"/>
    </row>
    <row r="56" spans="2:8" x14ac:dyDescent="0.25">
      <c r="B56" s="48" t="s">
        <v>75</v>
      </c>
      <c r="C56" s="49" t="s">
        <v>293</v>
      </c>
      <c r="D56" s="50" t="s">
        <v>289</v>
      </c>
      <c r="E56" s="51" t="s">
        <v>241</v>
      </c>
      <c r="F56" s="50" t="s">
        <v>226</v>
      </c>
      <c r="G56" s="52"/>
      <c r="H56" s="53"/>
    </row>
    <row r="57" spans="2:8" ht="15.75" thickBot="1" x14ac:dyDescent="0.3">
      <c r="B57" s="54" t="s">
        <v>81</v>
      </c>
      <c r="C57" s="55" t="s">
        <v>294</v>
      </c>
      <c r="D57" s="56" t="s">
        <v>289</v>
      </c>
      <c r="E57" s="57" t="s">
        <v>208</v>
      </c>
      <c r="F57" s="56" t="s">
        <v>245</v>
      </c>
      <c r="G57" s="58"/>
      <c r="H57" s="59"/>
    </row>
    <row r="58" spans="2:8" x14ac:dyDescent="0.25">
      <c r="B58" s="42" t="s">
        <v>58</v>
      </c>
      <c r="C58" s="43" t="s">
        <v>295</v>
      </c>
      <c r="D58" s="44" t="s">
        <v>296</v>
      </c>
      <c r="E58" s="45" t="s">
        <v>241</v>
      </c>
      <c r="F58" s="44" t="s">
        <v>202</v>
      </c>
      <c r="G58" s="46">
        <v>14</v>
      </c>
      <c r="H58" s="47">
        <v>68</v>
      </c>
    </row>
    <row r="59" spans="2:8" x14ac:dyDescent="0.25">
      <c r="B59" s="48" t="s">
        <v>113</v>
      </c>
      <c r="C59" s="49" t="s">
        <v>297</v>
      </c>
      <c r="D59" s="50" t="s">
        <v>296</v>
      </c>
      <c r="E59" s="51" t="s">
        <v>211</v>
      </c>
      <c r="F59" s="50" t="s">
        <v>199</v>
      </c>
      <c r="G59" s="52"/>
      <c r="H59" s="53"/>
    </row>
    <row r="60" spans="2:8" ht="15.75" thickBot="1" x14ac:dyDescent="0.3">
      <c r="B60" s="54" t="s">
        <v>178</v>
      </c>
      <c r="C60" s="55" t="s">
        <v>298</v>
      </c>
      <c r="D60" s="56" t="s">
        <v>296</v>
      </c>
      <c r="E60" s="57" t="s">
        <v>214</v>
      </c>
      <c r="F60" s="56" t="s">
        <v>299</v>
      </c>
      <c r="G60" s="58"/>
      <c r="H60" s="59"/>
    </row>
    <row r="61" spans="2:8" x14ac:dyDescent="0.25">
      <c r="B61" s="42" t="s">
        <v>82</v>
      </c>
      <c r="C61" s="43" t="s">
        <v>300</v>
      </c>
      <c r="D61" s="44" t="s">
        <v>301</v>
      </c>
      <c r="E61" s="45" t="s">
        <v>241</v>
      </c>
      <c r="F61" s="44" t="s">
        <v>254</v>
      </c>
      <c r="G61" s="46">
        <v>12</v>
      </c>
      <c r="H61" s="47">
        <v>64</v>
      </c>
    </row>
    <row r="62" spans="2:8" ht="15.75" thickBot="1" x14ac:dyDescent="0.3">
      <c r="B62" s="54" t="s">
        <v>165</v>
      </c>
      <c r="C62" s="55" t="s">
        <v>277</v>
      </c>
      <c r="D62" s="56" t="s">
        <v>301</v>
      </c>
      <c r="E62" s="57" t="s">
        <v>302</v>
      </c>
      <c r="F62" s="56" t="s">
        <v>212</v>
      </c>
      <c r="G62" s="58"/>
      <c r="H62" s="59"/>
    </row>
    <row r="63" spans="2:8" ht="15.75" thickBot="1" x14ac:dyDescent="0.3">
      <c r="B63" s="60" t="s">
        <v>184</v>
      </c>
      <c r="C63" s="61" t="s">
        <v>303</v>
      </c>
      <c r="D63" s="62" t="s">
        <v>304</v>
      </c>
      <c r="E63" s="63" t="s">
        <v>214</v>
      </c>
      <c r="F63" s="62" t="s">
        <v>245</v>
      </c>
      <c r="G63" s="64">
        <v>1</v>
      </c>
      <c r="H63" s="65">
        <v>26</v>
      </c>
    </row>
    <row r="64" spans="2:8" ht="15.75" thickBot="1" x14ac:dyDescent="0.3">
      <c r="B64" s="60" t="s">
        <v>66</v>
      </c>
      <c r="C64" s="61" t="s">
        <v>224</v>
      </c>
      <c r="D64" s="62" t="s">
        <v>305</v>
      </c>
      <c r="E64" s="63" t="s">
        <v>238</v>
      </c>
      <c r="F64" s="62" t="s">
        <v>239</v>
      </c>
      <c r="G64" s="64">
        <v>13</v>
      </c>
      <c r="H64" s="65">
        <v>38</v>
      </c>
    </row>
    <row r="65" spans="2:8" x14ac:dyDescent="0.25">
      <c r="B65" s="42" t="s">
        <v>50</v>
      </c>
      <c r="C65" s="43" t="s">
        <v>306</v>
      </c>
      <c r="D65" s="44" t="s">
        <v>307</v>
      </c>
      <c r="E65" s="45" t="s">
        <v>215</v>
      </c>
      <c r="F65" s="44" t="s">
        <v>245</v>
      </c>
      <c r="G65" s="46">
        <v>40</v>
      </c>
      <c r="H65" s="47">
        <v>65</v>
      </c>
    </row>
    <row r="66" spans="2:8" ht="15.75" thickBot="1" x14ac:dyDescent="0.3">
      <c r="B66" s="54" t="s">
        <v>21</v>
      </c>
      <c r="C66" s="55" t="s">
        <v>308</v>
      </c>
      <c r="D66" s="56" t="s">
        <v>307</v>
      </c>
      <c r="E66" s="57" t="s">
        <v>299</v>
      </c>
      <c r="F66" s="56" t="s">
        <v>209</v>
      </c>
      <c r="G66" s="58"/>
      <c r="H66" s="59"/>
    </row>
    <row r="67" spans="2:8" x14ac:dyDescent="0.25">
      <c r="B67" s="42" t="s">
        <v>118</v>
      </c>
      <c r="C67" s="43" t="s">
        <v>309</v>
      </c>
      <c r="D67" s="44" t="s">
        <v>310</v>
      </c>
      <c r="E67" s="45" t="s">
        <v>201</v>
      </c>
      <c r="F67" s="44" t="s">
        <v>233</v>
      </c>
      <c r="G67" s="46">
        <v>19</v>
      </c>
      <c r="H67" s="47">
        <v>68</v>
      </c>
    </row>
    <row r="68" spans="2:8" ht="15.75" thickBot="1" x14ac:dyDescent="0.3">
      <c r="B68" s="54" t="s">
        <v>60</v>
      </c>
      <c r="C68" s="55" t="s">
        <v>277</v>
      </c>
      <c r="D68" s="56" t="s">
        <v>310</v>
      </c>
      <c r="E68" s="57" t="s">
        <v>222</v>
      </c>
      <c r="F68" s="56" t="s">
        <v>193</v>
      </c>
      <c r="G68" s="58"/>
      <c r="H68" s="59"/>
    </row>
    <row r="69" spans="2:8" ht="15.75" thickBot="1" x14ac:dyDescent="0.3">
      <c r="B69" s="60" t="s">
        <v>17</v>
      </c>
      <c r="C69" s="61" t="s">
        <v>311</v>
      </c>
      <c r="D69" s="62" t="s">
        <v>312</v>
      </c>
      <c r="E69" s="63" t="s">
        <v>195</v>
      </c>
      <c r="F69" s="62" t="s">
        <v>193</v>
      </c>
      <c r="G69" s="64">
        <v>12</v>
      </c>
      <c r="H69" s="65">
        <v>33</v>
      </c>
    </row>
  </sheetData>
  <mergeCells count="36">
    <mergeCell ref="G61:G62"/>
    <mergeCell ref="H61:H62"/>
    <mergeCell ref="G65:G66"/>
    <mergeCell ref="H65:H66"/>
    <mergeCell ref="G67:G68"/>
    <mergeCell ref="H67:H68"/>
    <mergeCell ref="G50:G52"/>
    <mergeCell ref="H50:H52"/>
    <mergeCell ref="G53:G57"/>
    <mergeCell ref="H53:H57"/>
    <mergeCell ref="G58:G60"/>
    <mergeCell ref="H58:H60"/>
    <mergeCell ref="G39:G40"/>
    <mergeCell ref="H39:H40"/>
    <mergeCell ref="G41:G45"/>
    <mergeCell ref="H41:H45"/>
    <mergeCell ref="G46:G49"/>
    <mergeCell ref="H46:H49"/>
    <mergeCell ref="G27:G28"/>
    <mergeCell ref="H27:H28"/>
    <mergeCell ref="G29:G33"/>
    <mergeCell ref="H29:H33"/>
    <mergeCell ref="G34:G38"/>
    <mergeCell ref="H34:H38"/>
    <mergeCell ref="G13:G17"/>
    <mergeCell ref="H13:H17"/>
    <mergeCell ref="G19:G20"/>
    <mergeCell ref="H19:H20"/>
    <mergeCell ref="G21:G25"/>
    <mergeCell ref="H21:H25"/>
    <mergeCell ref="E2:F2"/>
    <mergeCell ref="G2:H2"/>
    <mergeCell ref="G4:G7"/>
    <mergeCell ref="H4:H7"/>
    <mergeCell ref="G8:G12"/>
    <mergeCell ref="H8:H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theme="4"/>
  </sheetPr>
  <dimension ref="B1:R676"/>
  <sheetViews>
    <sheetView showGridLines="0" zoomScaleNormal="100" workbookViewId="0">
      <pane ySplit="3" topLeftCell="A4" activePane="bottomLeft" state="frozen"/>
      <selection pane="bottomLeft" sqref="A1:XFD1048576"/>
    </sheetView>
  </sheetViews>
  <sheetFormatPr baseColWidth="10" defaultRowHeight="15" x14ac:dyDescent="0.25"/>
  <cols>
    <col min="1" max="1" width="4" customWidth="1"/>
    <col min="2" max="2" width="26.85546875" bestFit="1" customWidth="1"/>
    <col min="3" max="3" width="43.42578125" bestFit="1" customWidth="1"/>
    <col min="4" max="5" width="7.7109375" style="1" customWidth="1"/>
    <col min="6" max="15" width="7.7109375" style="2" customWidth="1"/>
    <col min="16" max="17" width="11.42578125" style="2"/>
    <col min="18" max="18" width="9.85546875" style="2" bestFit="1" customWidth="1"/>
  </cols>
  <sheetData>
    <row r="1" spans="2:18" ht="104.25" customHeight="1" thickBot="1" x14ac:dyDescent="0.3"/>
    <row r="2" spans="2:18" ht="15.75" thickBot="1" x14ac:dyDescent="0.3">
      <c r="B2" s="3" t="str">
        <f>"Saison " &amp; Saison &amp; " -  Championnat " &amp;  [1]Paramètres!E3 &amp; " - Individuel"</f>
        <v>Saison 2025 -  Championnat DD2 - Individuel</v>
      </c>
      <c r="C2" s="4"/>
      <c r="D2" s="5" t="s">
        <v>0</v>
      </c>
      <c r="E2" s="6"/>
      <c r="F2" s="5" t="s">
        <v>1</v>
      </c>
      <c r="G2" s="6"/>
      <c r="H2" s="5" t="s">
        <v>2</v>
      </c>
      <c r="I2" s="6"/>
      <c r="J2" s="5" t="s">
        <v>3</v>
      </c>
      <c r="K2" s="6"/>
      <c r="L2" s="5" t="s">
        <v>4</v>
      </c>
      <c r="M2" s="6"/>
      <c r="N2" s="5" t="s">
        <v>5</v>
      </c>
      <c r="O2" s="6"/>
      <c r="P2" s="5" t="s">
        <v>6</v>
      </c>
      <c r="Q2" s="6"/>
    </row>
    <row r="3" spans="2:18" ht="15.75" thickBot="1" x14ac:dyDescent="0.3">
      <c r="B3" s="7" t="s">
        <v>7</v>
      </c>
      <c r="C3" s="8" t="s">
        <v>8</v>
      </c>
      <c r="D3" s="9" t="s">
        <v>9</v>
      </c>
      <c r="E3" s="10" t="s">
        <v>10</v>
      </c>
      <c r="F3" s="9" t="s">
        <v>9</v>
      </c>
      <c r="G3" s="10" t="s">
        <v>10</v>
      </c>
      <c r="H3" s="9" t="s">
        <v>9</v>
      </c>
      <c r="I3" s="10" t="s">
        <v>10</v>
      </c>
      <c r="J3" s="9" t="s">
        <v>9</v>
      </c>
      <c r="K3" s="10" t="s">
        <v>10</v>
      </c>
      <c r="L3" s="9" t="s">
        <v>9</v>
      </c>
      <c r="M3" s="10" t="s">
        <v>10</v>
      </c>
      <c r="N3" s="9" t="s">
        <v>9</v>
      </c>
      <c r="O3" s="10" t="s">
        <v>10</v>
      </c>
      <c r="P3" s="9" t="s">
        <v>9</v>
      </c>
      <c r="Q3" s="10" t="s">
        <v>10</v>
      </c>
      <c r="R3" s="11" t="s">
        <v>11</v>
      </c>
    </row>
    <row r="4" spans="2:18" s="19" customFormat="1" x14ac:dyDescent="0.25">
      <c r="B4" s="12" t="s">
        <v>12</v>
      </c>
      <c r="C4" s="13" t="s">
        <v>13</v>
      </c>
      <c r="D4" s="14">
        <v>67</v>
      </c>
      <c r="E4" s="15">
        <v>97</v>
      </c>
      <c r="F4" s="16">
        <v>26</v>
      </c>
      <c r="G4" s="17">
        <v>35</v>
      </c>
      <c r="H4" s="16">
        <v>18</v>
      </c>
      <c r="I4" s="17">
        <v>29</v>
      </c>
      <c r="J4" s="16">
        <v>23</v>
      </c>
      <c r="K4" s="17">
        <v>33</v>
      </c>
      <c r="L4" s="16"/>
      <c r="M4" s="17"/>
      <c r="N4" s="16"/>
      <c r="O4" s="17"/>
      <c r="P4" s="16">
        <v>22.3</v>
      </c>
      <c r="Q4" s="17">
        <v>32.299999999999997</v>
      </c>
      <c r="R4" s="18" t="s">
        <v>14</v>
      </c>
    </row>
    <row r="5" spans="2:18" s="19" customFormat="1" x14ac:dyDescent="0.25">
      <c r="B5" s="20" t="s">
        <v>15</v>
      </c>
      <c r="C5" s="21" t="s">
        <v>16</v>
      </c>
      <c r="D5" s="22">
        <v>64</v>
      </c>
      <c r="E5" s="23">
        <v>105</v>
      </c>
      <c r="F5" s="24">
        <v>21</v>
      </c>
      <c r="G5" s="25">
        <v>33</v>
      </c>
      <c r="H5" s="24">
        <v>19</v>
      </c>
      <c r="I5" s="25">
        <v>35</v>
      </c>
      <c r="J5" s="24">
        <v>24</v>
      </c>
      <c r="K5" s="25">
        <v>37</v>
      </c>
      <c r="L5" s="24"/>
      <c r="M5" s="25"/>
      <c r="N5" s="24"/>
      <c r="O5" s="25"/>
      <c r="P5" s="24">
        <v>21.3</v>
      </c>
      <c r="Q5" s="25">
        <v>35</v>
      </c>
      <c r="R5" s="26" t="s">
        <v>14</v>
      </c>
    </row>
    <row r="6" spans="2:18" s="19" customFormat="1" x14ac:dyDescent="0.25">
      <c r="B6" s="20" t="s">
        <v>17</v>
      </c>
      <c r="C6" s="21" t="s">
        <v>18</v>
      </c>
      <c r="D6" s="22">
        <v>49</v>
      </c>
      <c r="E6" s="23">
        <v>110</v>
      </c>
      <c r="F6" s="24">
        <v>18</v>
      </c>
      <c r="G6" s="25">
        <v>37</v>
      </c>
      <c r="H6" s="24">
        <v>19</v>
      </c>
      <c r="I6" s="25">
        <v>40</v>
      </c>
      <c r="J6" s="24">
        <v>12</v>
      </c>
      <c r="K6" s="25">
        <v>33</v>
      </c>
      <c r="L6" s="24"/>
      <c r="M6" s="25"/>
      <c r="N6" s="24"/>
      <c r="O6" s="25"/>
      <c r="P6" s="24">
        <v>16.3</v>
      </c>
      <c r="Q6" s="25">
        <v>36.700000000000003</v>
      </c>
      <c r="R6" s="26" t="s">
        <v>14</v>
      </c>
    </row>
    <row r="7" spans="2:18" s="19" customFormat="1" x14ac:dyDescent="0.25">
      <c r="B7" s="20" t="s">
        <v>19</v>
      </c>
      <c r="C7" s="21" t="s">
        <v>20</v>
      </c>
      <c r="D7" s="22">
        <v>40</v>
      </c>
      <c r="E7" s="23">
        <v>68</v>
      </c>
      <c r="F7" s="24">
        <v>17</v>
      </c>
      <c r="G7" s="25">
        <v>28</v>
      </c>
      <c r="H7" s="24">
        <v>23</v>
      </c>
      <c r="I7" s="25">
        <v>40</v>
      </c>
      <c r="J7" s="24"/>
      <c r="K7" s="25"/>
      <c r="L7" s="24"/>
      <c r="M7" s="25"/>
      <c r="N7" s="24"/>
      <c r="O7" s="25"/>
      <c r="P7" s="24">
        <v>20</v>
      </c>
      <c r="Q7" s="25">
        <v>34</v>
      </c>
      <c r="R7" s="26" t="s">
        <v>14</v>
      </c>
    </row>
    <row r="8" spans="2:18" s="19" customFormat="1" x14ac:dyDescent="0.25">
      <c r="B8" s="20" t="s">
        <v>21</v>
      </c>
      <c r="C8" s="21" t="s">
        <v>22</v>
      </c>
      <c r="D8" s="22">
        <v>34</v>
      </c>
      <c r="E8" s="23">
        <v>89</v>
      </c>
      <c r="F8" s="24">
        <v>8</v>
      </c>
      <c r="G8" s="25">
        <v>23</v>
      </c>
      <c r="H8" s="24">
        <v>10</v>
      </c>
      <c r="I8" s="25">
        <v>27</v>
      </c>
      <c r="J8" s="24">
        <v>16</v>
      </c>
      <c r="K8" s="25">
        <v>39</v>
      </c>
      <c r="L8" s="24"/>
      <c r="M8" s="25"/>
      <c r="N8" s="24"/>
      <c r="O8" s="25"/>
      <c r="P8" s="24">
        <v>11.3</v>
      </c>
      <c r="Q8" s="25">
        <v>29.7</v>
      </c>
      <c r="R8" s="26" t="s">
        <v>14</v>
      </c>
    </row>
    <row r="9" spans="2:18" s="19" customFormat="1" x14ac:dyDescent="0.25">
      <c r="B9" s="20" t="s">
        <v>23</v>
      </c>
      <c r="C9" s="21" t="s">
        <v>24</v>
      </c>
      <c r="D9" s="22">
        <v>33</v>
      </c>
      <c r="E9" s="23">
        <v>84</v>
      </c>
      <c r="F9" s="24">
        <v>6</v>
      </c>
      <c r="G9" s="25">
        <v>17</v>
      </c>
      <c r="H9" s="24">
        <v>13</v>
      </c>
      <c r="I9" s="25">
        <v>30</v>
      </c>
      <c r="J9" s="24">
        <v>14</v>
      </c>
      <c r="K9" s="25">
        <v>37</v>
      </c>
      <c r="L9" s="24"/>
      <c r="M9" s="25"/>
      <c r="N9" s="24"/>
      <c r="O9" s="25"/>
      <c r="P9" s="24">
        <v>11</v>
      </c>
      <c r="Q9" s="25">
        <v>28</v>
      </c>
      <c r="R9" s="26" t="s">
        <v>14</v>
      </c>
    </row>
    <row r="10" spans="2:18" s="19" customFormat="1" x14ac:dyDescent="0.25">
      <c r="B10" s="20" t="s">
        <v>25</v>
      </c>
      <c r="C10" s="21" t="s">
        <v>24</v>
      </c>
      <c r="D10" s="22">
        <v>33</v>
      </c>
      <c r="E10" s="23">
        <v>82</v>
      </c>
      <c r="F10" s="24">
        <v>13</v>
      </c>
      <c r="G10" s="25">
        <v>27</v>
      </c>
      <c r="H10" s="24">
        <v>10</v>
      </c>
      <c r="I10" s="25">
        <v>30</v>
      </c>
      <c r="J10" s="24">
        <v>10</v>
      </c>
      <c r="K10" s="25">
        <v>25</v>
      </c>
      <c r="L10" s="24"/>
      <c r="M10" s="25"/>
      <c r="N10" s="24"/>
      <c r="O10" s="25"/>
      <c r="P10" s="24">
        <v>11</v>
      </c>
      <c r="Q10" s="25">
        <v>27.3</v>
      </c>
      <c r="R10" s="26" t="s">
        <v>14</v>
      </c>
    </row>
    <row r="11" spans="2:18" s="19" customFormat="1" x14ac:dyDescent="0.25">
      <c r="B11" s="20" t="s">
        <v>26</v>
      </c>
      <c r="C11" s="21" t="s">
        <v>27</v>
      </c>
      <c r="D11" s="22">
        <v>30</v>
      </c>
      <c r="E11" s="23">
        <v>101</v>
      </c>
      <c r="F11" s="24">
        <v>5</v>
      </c>
      <c r="G11" s="25">
        <v>24</v>
      </c>
      <c r="H11" s="24">
        <v>12</v>
      </c>
      <c r="I11" s="25">
        <v>39</v>
      </c>
      <c r="J11" s="24">
        <v>13</v>
      </c>
      <c r="K11" s="25">
        <v>38</v>
      </c>
      <c r="L11" s="24"/>
      <c r="M11" s="25"/>
      <c r="N11" s="24"/>
      <c r="O11" s="25"/>
      <c r="P11" s="24">
        <v>10</v>
      </c>
      <c r="Q11" s="25">
        <v>33.700000000000003</v>
      </c>
      <c r="R11" s="26" t="s">
        <v>14</v>
      </c>
    </row>
    <row r="12" spans="2:18" s="19" customFormat="1" x14ac:dyDescent="0.25">
      <c r="B12" s="20" t="s">
        <v>28</v>
      </c>
      <c r="C12" s="21" t="s">
        <v>29</v>
      </c>
      <c r="D12" s="22">
        <v>30</v>
      </c>
      <c r="E12" s="23">
        <v>118</v>
      </c>
      <c r="F12" s="24">
        <v>9</v>
      </c>
      <c r="G12" s="25">
        <v>39</v>
      </c>
      <c r="H12" s="24">
        <v>9</v>
      </c>
      <c r="I12" s="25">
        <v>42</v>
      </c>
      <c r="J12" s="24">
        <v>12</v>
      </c>
      <c r="K12" s="25">
        <v>37</v>
      </c>
      <c r="L12" s="24"/>
      <c r="M12" s="25"/>
      <c r="N12" s="24"/>
      <c r="O12" s="25"/>
      <c r="P12" s="24">
        <v>10</v>
      </c>
      <c r="Q12" s="25">
        <v>39.299999999999997</v>
      </c>
      <c r="R12" s="26" t="s">
        <v>14</v>
      </c>
    </row>
    <row r="13" spans="2:18" s="19" customFormat="1" x14ac:dyDescent="0.25">
      <c r="B13" s="20" t="s">
        <v>30</v>
      </c>
      <c r="C13" s="21" t="s">
        <v>20</v>
      </c>
      <c r="D13" s="22">
        <v>30</v>
      </c>
      <c r="E13" s="23">
        <v>62</v>
      </c>
      <c r="F13" s="24">
        <v>13</v>
      </c>
      <c r="G13" s="25">
        <v>29</v>
      </c>
      <c r="H13" s="24">
        <v>17</v>
      </c>
      <c r="I13" s="25">
        <v>33</v>
      </c>
      <c r="J13" s="24"/>
      <c r="K13" s="25"/>
      <c r="L13" s="24"/>
      <c r="M13" s="25"/>
      <c r="N13" s="24"/>
      <c r="O13" s="25"/>
      <c r="P13" s="24">
        <v>15</v>
      </c>
      <c r="Q13" s="25">
        <v>31</v>
      </c>
      <c r="R13" s="26" t="s">
        <v>14</v>
      </c>
    </row>
    <row r="14" spans="2:18" s="19" customFormat="1" x14ac:dyDescent="0.25">
      <c r="B14" s="20" t="s">
        <v>31</v>
      </c>
      <c r="C14" s="21" t="s">
        <v>16</v>
      </c>
      <c r="D14" s="22">
        <v>29</v>
      </c>
      <c r="E14" s="23">
        <v>88</v>
      </c>
      <c r="F14" s="24">
        <v>10</v>
      </c>
      <c r="G14" s="25">
        <v>24</v>
      </c>
      <c r="H14" s="24">
        <v>9</v>
      </c>
      <c r="I14" s="25">
        <v>34</v>
      </c>
      <c r="J14" s="24">
        <v>10</v>
      </c>
      <c r="K14" s="25">
        <v>30</v>
      </c>
      <c r="L14" s="24"/>
      <c r="M14" s="25"/>
      <c r="N14" s="24"/>
      <c r="O14" s="25"/>
      <c r="P14" s="24">
        <v>9.6999999999999993</v>
      </c>
      <c r="Q14" s="25">
        <v>29.3</v>
      </c>
      <c r="R14" s="26" t="s">
        <v>32</v>
      </c>
    </row>
    <row r="15" spans="2:18" s="19" customFormat="1" x14ac:dyDescent="0.25">
      <c r="B15" s="20" t="s">
        <v>33</v>
      </c>
      <c r="C15" s="21" t="s">
        <v>22</v>
      </c>
      <c r="D15" s="22">
        <v>27</v>
      </c>
      <c r="E15" s="23">
        <v>29</v>
      </c>
      <c r="F15" s="24">
        <v>27</v>
      </c>
      <c r="G15" s="25">
        <v>29</v>
      </c>
      <c r="H15" s="24"/>
      <c r="I15" s="25"/>
      <c r="J15" s="24"/>
      <c r="K15" s="25"/>
      <c r="L15" s="24"/>
      <c r="M15" s="25"/>
      <c r="N15" s="24"/>
      <c r="O15" s="25"/>
      <c r="P15" s="24">
        <v>27</v>
      </c>
      <c r="Q15" s="25">
        <v>29</v>
      </c>
      <c r="R15" s="26" t="s">
        <v>14</v>
      </c>
    </row>
    <row r="16" spans="2:18" s="19" customFormat="1" x14ac:dyDescent="0.25">
      <c r="B16" s="20" t="s">
        <v>34</v>
      </c>
      <c r="C16" s="21" t="s">
        <v>20</v>
      </c>
      <c r="D16" s="22">
        <v>27</v>
      </c>
      <c r="E16" s="23">
        <v>67</v>
      </c>
      <c r="F16" s="24">
        <v>15</v>
      </c>
      <c r="G16" s="25">
        <v>34</v>
      </c>
      <c r="H16" s="24">
        <v>12</v>
      </c>
      <c r="I16" s="25">
        <v>33</v>
      </c>
      <c r="J16" s="24"/>
      <c r="K16" s="25"/>
      <c r="L16" s="24"/>
      <c r="M16" s="25"/>
      <c r="N16" s="24"/>
      <c r="O16" s="25"/>
      <c r="P16" s="24">
        <v>13.5</v>
      </c>
      <c r="Q16" s="25">
        <v>33.5</v>
      </c>
      <c r="R16" s="26" t="s">
        <v>14</v>
      </c>
    </row>
    <row r="17" spans="2:18" s="19" customFormat="1" x14ac:dyDescent="0.25">
      <c r="B17" s="20" t="s">
        <v>35</v>
      </c>
      <c r="C17" s="21" t="s">
        <v>36</v>
      </c>
      <c r="D17" s="22">
        <v>27</v>
      </c>
      <c r="E17" s="23">
        <v>64</v>
      </c>
      <c r="F17" s="24"/>
      <c r="G17" s="25"/>
      <c r="H17" s="24">
        <v>17</v>
      </c>
      <c r="I17" s="25">
        <v>35</v>
      </c>
      <c r="J17" s="24">
        <v>10</v>
      </c>
      <c r="K17" s="25">
        <v>29</v>
      </c>
      <c r="L17" s="24"/>
      <c r="M17" s="25"/>
      <c r="N17" s="24"/>
      <c r="O17" s="25"/>
      <c r="P17" s="24">
        <v>13.5</v>
      </c>
      <c r="Q17" s="25">
        <v>32</v>
      </c>
      <c r="R17" s="26" t="s">
        <v>14</v>
      </c>
    </row>
    <row r="18" spans="2:18" s="19" customFormat="1" x14ac:dyDescent="0.25">
      <c r="B18" s="20" t="s">
        <v>37</v>
      </c>
      <c r="C18" s="21" t="s">
        <v>36</v>
      </c>
      <c r="D18" s="22">
        <v>27</v>
      </c>
      <c r="E18" s="23">
        <v>55</v>
      </c>
      <c r="F18" s="24">
        <v>15</v>
      </c>
      <c r="G18" s="25">
        <v>28</v>
      </c>
      <c r="H18" s="24">
        <v>12</v>
      </c>
      <c r="I18" s="25">
        <v>27</v>
      </c>
      <c r="J18" s="24"/>
      <c r="K18" s="25"/>
      <c r="L18" s="24"/>
      <c r="M18" s="25"/>
      <c r="N18" s="24"/>
      <c r="O18" s="25"/>
      <c r="P18" s="24">
        <v>13.5</v>
      </c>
      <c r="Q18" s="25">
        <v>27.5</v>
      </c>
      <c r="R18" s="26" t="s">
        <v>14</v>
      </c>
    </row>
    <row r="19" spans="2:18" s="19" customFormat="1" x14ac:dyDescent="0.25">
      <c r="B19" s="20" t="s">
        <v>38</v>
      </c>
      <c r="C19" s="21" t="s">
        <v>29</v>
      </c>
      <c r="D19" s="22">
        <v>27</v>
      </c>
      <c r="E19" s="23">
        <v>74</v>
      </c>
      <c r="F19" s="24">
        <v>17</v>
      </c>
      <c r="G19" s="25">
        <v>42</v>
      </c>
      <c r="H19" s="24">
        <v>10</v>
      </c>
      <c r="I19" s="25">
        <v>32</v>
      </c>
      <c r="J19" s="24"/>
      <c r="K19" s="25"/>
      <c r="L19" s="24"/>
      <c r="M19" s="25"/>
      <c r="N19" s="24"/>
      <c r="O19" s="25"/>
      <c r="P19" s="24">
        <v>13.5</v>
      </c>
      <c r="Q19" s="25">
        <v>37</v>
      </c>
      <c r="R19" s="26" t="s">
        <v>14</v>
      </c>
    </row>
    <row r="20" spans="2:18" s="19" customFormat="1" x14ac:dyDescent="0.25">
      <c r="B20" s="20" t="s">
        <v>39</v>
      </c>
      <c r="C20" s="21" t="s">
        <v>27</v>
      </c>
      <c r="D20" s="22">
        <v>26</v>
      </c>
      <c r="E20" s="23">
        <v>113</v>
      </c>
      <c r="F20" s="24">
        <v>7</v>
      </c>
      <c r="G20" s="25">
        <v>40</v>
      </c>
      <c r="H20" s="24">
        <v>11</v>
      </c>
      <c r="I20" s="25">
        <v>41</v>
      </c>
      <c r="J20" s="24">
        <v>8</v>
      </c>
      <c r="K20" s="25">
        <v>32</v>
      </c>
      <c r="L20" s="24"/>
      <c r="M20" s="25"/>
      <c r="N20" s="24"/>
      <c r="O20" s="25"/>
      <c r="P20" s="24">
        <v>8.6999999999999993</v>
      </c>
      <c r="Q20" s="25">
        <v>37.700000000000003</v>
      </c>
      <c r="R20" s="26" t="s">
        <v>14</v>
      </c>
    </row>
    <row r="21" spans="2:18" s="19" customFormat="1" x14ac:dyDescent="0.25">
      <c r="B21" s="20" t="s">
        <v>40</v>
      </c>
      <c r="C21" s="21" t="s">
        <v>41</v>
      </c>
      <c r="D21" s="22">
        <v>25</v>
      </c>
      <c r="E21" s="23">
        <v>68</v>
      </c>
      <c r="F21" s="24"/>
      <c r="G21" s="25"/>
      <c r="H21" s="24">
        <v>8</v>
      </c>
      <c r="I21" s="25">
        <v>29</v>
      </c>
      <c r="J21" s="24">
        <v>17</v>
      </c>
      <c r="K21" s="25">
        <v>39</v>
      </c>
      <c r="L21" s="24"/>
      <c r="M21" s="25"/>
      <c r="N21" s="24"/>
      <c r="O21" s="25"/>
      <c r="P21" s="24">
        <v>12.5</v>
      </c>
      <c r="Q21" s="25">
        <v>34</v>
      </c>
      <c r="R21" s="26" t="s">
        <v>14</v>
      </c>
    </row>
    <row r="22" spans="2:18" s="19" customFormat="1" x14ac:dyDescent="0.25">
      <c r="B22" s="20" t="s">
        <v>42</v>
      </c>
      <c r="C22" s="21" t="s">
        <v>36</v>
      </c>
      <c r="D22" s="22">
        <v>25</v>
      </c>
      <c r="E22" s="23">
        <v>51</v>
      </c>
      <c r="F22" s="24"/>
      <c r="G22" s="25"/>
      <c r="H22" s="24">
        <v>14</v>
      </c>
      <c r="I22" s="25">
        <v>28</v>
      </c>
      <c r="J22" s="24">
        <v>11</v>
      </c>
      <c r="K22" s="25">
        <v>23</v>
      </c>
      <c r="L22" s="24"/>
      <c r="M22" s="25"/>
      <c r="N22" s="24"/>
      <c r="O22" s="25"/>
      <c r="P22" s="24">
        <v>12.5</v>
      </c>
      <c r="Q22" s="25">
        <v>25.5</v>
      </c>
      <c r="R22" s="26" t="s">
        <v>14</v>
      </c>
    </row>
    <row r="23" spans="2:18" s="19" customFormat="1" x14ac:dyDescent="0.25">
      <c r="B23" s="20" t="s">
        <v>43</v>
      </c>
      <c r="C23" s="21" t="s">
        <v>36</v>
      </c>
      <c r="D23" s="22">
        <v>25</v>
      </c>
      <c r="E23" s="23">
        <v>63</v>
      </c>
      <c r="F23" s="24"/>
      <c r="G23" s="25"/>
      <c r="H23" s="24">
        <v>11</v>
      </c>
      <c r="I23" s="25">
        <v>30</v>
      </c>
      <c r="J23" s="24">
        <v>14</v>
      </c>
      <c r="K23" s="25">
        <v>33</v>
      </c>
      <c r="L23" s="24"/>
      <c r="M23" s="25"/>
      <c r="N23" s="24"/>
      <c r="O23" s="25"/>
      <c r="P23" s="24">
        <v>12.5</v>
      </c>
      <c r="Q23" s="25">
        <v>31.5</v>
      </c>
      <c r="R23" s="26" t="s">
        <v>14</v>
      </c>
    </row>
    <row r="24" spans="2:18" s="19" customFormat="1" x14ac:dyDescent="0.25">
      <c r="B24" s="20" t="s">
        <v>44</v>
      </c>
      <c r="C24" s="21" t="s">
        <v>45</v>
      </c>
      <c r="D24" s="22">
        <v>25</v>
      </c>
      <c r="E24" s="23">
        <v>59</v>
      </c>
      <c r="F24" s="24">
        <v>11</v>
      </c>
      <c r="G24" s="25">
        <v>26</v>
      </c>
      <c r="H24" s="24">
        <v>14</v>
      </c>
      <c r="I24" s="25">
        <v>33</v>
      </c>
      <c r="J24" s="24"/>
      <c r="K24" s="25"/>
      <c r="L24" s="24"/>
      <c r="M24" s="25"/>
      <c r="N24" s="24"/>
      <c r="O24" s="25"/>
      <c r="P24" s="24">
        <v>12.5</v>
      </c>
      <c r="Q24" s="25">
        <v>29.5</v>
      </c>
      <c r="R24" s="26" t="s">
        <v>14</v>
      </c>
    </row>
    <row r="25" spans="2:18" s="19" customFormat="1" x14ac:dyDescent="0.25">
      <c r="B25" s="20" t="s">
        <v>46</v>
      </c>
      <c r="C25" s="21" t="s">
        <v>47</v>
      </c>
      <c r="D25" s="22">
        <v>24</v>
      </c>
      <c r="E25" s="23">
        <v>71</v>
      </c>
      <c r="F25" s="24">
        <v>13</v>
      </c>
      <c r="G25" s="25">
        <v>36</v>
      </c>
      <c r="H25" s="24">
        <v>11</v>
      </c>
      <c r="I25" s="25">
        <v>35</v>
      </c>
      <c r="J25" s="24"/>
      <c r="K25" s="25"/>
      <c r="L25" s="24"/>
      <c r="M25" s="25"/>
      <c r="N25" s="24"/>
      <c r="O25" s="25"/>
      <c r="P25" s="24">
        <v>12</v>
      </c>
      <c r="Q25" s="25">
        <v>35.5</v>
      </c>
      <c r="R25" s="26" t="s">
        <v>14</v>
      </c>
    </row>
    <row r="26" spans="2:18" s="19" customFormat="1" x14ac:dyDescent="0.25">
      <c r="B26" s="20" t="s">
        <v>48</v>
      </c>
      <c r="C26" s="21" t="s">
        <v>49</v>
      </c>
      <c r="D26" s="22">
        <v>24</v>
      </c>
      <c r="E26" s="23">
        <v>67</v>
      </c>
      <c r="F26" s="24">
        <v>10</v>
      </c>
      <c r="G26" s="25">
        <v>30</v>
      </c>
      <c r="H26" s="24">
        <v>14</v>
      </c>
      <c r="I26" s="25">
        <v>37</v>
      </c>
      <c r="J26" s="24"/>
      <c r="K26" s="25"/>
      <c r="L26" s="24"/>
      <c r="M26" s="25"/>
      <c r="N26" s="24"/>
      <c r="O26" s="25"/>
      <c r="P26" s="24">
        <v>12</v>
      </c>
      <c r="Q26" s="25">
        <v>33.5</v>
      </c>
      <c r="R26" s="26" t="s">
        <v>14</v>
      </c>
    </row>
    <row r="27" spans="2:18" s="19" customFormat="1" x14ac:dyDescent="0.25">
      <c r="B27" s="20" t="s">
        <v>50</v>
      </c>
      <c r="C27" s="21" t="s">
        <v>22</v>
      </c>
      <c r="D27" s="22">
        <v>24</v>
      </c>
      <c r="E27" s="23">
        <v>26</v>
      </c>
      <c r="F27" s="24"/>
      <c r="G27" s="25"/>
      <c r="H27" s="24"/>
      <c r="I27" s="25"/>
      <c r="J27" s="24">
        <v>24</v>
      </c>
      <c r="K27" s="25">
        <v>26</v>
      </c>
      <c r="L27" s="24"/>
      <c r="M27" s="25"/>
      <c r="N27" s="24"/>
      <c r="O27" s="25"/>
      <c r="P27" s="24">
        <v>24</v>
      </c>
      <c r="Q27" s="25">
        <v>26</v>
      </c>
      <c r="R27" s="26" t="s">
        <v>14</v>
      </c>
    </row>
    <row r="28" spans="2:18" s="19" customFormat="1" x14ac:dyDescent="0.25">
      <c r="B28" s="20" t="s">
        <v>51</v>
      </c>
      <c r="C28" s="21" t="s">
        <v>36</v>
      </c>
      <c r="D28" s="22">
        <v>23</v>
      </c>
      <c r="E28" s="23">
        <v>73</v>
      </c>
      <c r="F28" s="24">
        <v>9</v>
      </c>
      <c r="G28" s="25">
        <v>31</v>
      </c>
      <c r="H28" s="24">
        <v>14</v>
      </c>
      <c r="I28" s="25">
        <v>42</v>
      </c>
      <c r="J28" s="24"/>
      <c r="K28" s="25"/>
      <c r="L28" s="24"/>
      <c r="M28" s="25"/>
      <c r="N28" s="24"/>
      <c r="O28" s="25"/>
      <c r="P28" s="24">
        <v>11.5</v>
      </c>
      <c r="Q28" s="25">
        <v>36.5</v>
      </c>
      <c r="R28" s="26" t="s">
        <v>14</v>
      </c>
    </row>
    <row r="29" spans="2:18" s="19" customFormat="1" x14ac:dyDescent="0.25">
      <c r="B29" s="20" t="s">
        <v>52</v>
      </c>
      <c r="C29" s="21" t="s">
        <v>27</v>
      </c>
      <c r="D29" s="22">
        <v>21</v>
      </c>
      <c r="E29" s="23">
        <v>76</v>
      </c>
      <c r="F29" s="24">
        <v>15</v>
      </c>
      <c r="G29" s="25">
        <v>43</v>
      </c>
      <c r="H29" s="24">
        <v>6</v>
      </c>
      <c r="I29" s="25">
        <v>33</v>
      </c>
      <c r="J29" s="24"/>
      <c r="K29" s="25"/>
      <c r="L29" s="24"/>
      <c r="M29" s="25"/>
      <c r="N29" s="24"/>
      <c r="O29" s="25"/>
      <c r="P29" s="24">
        <v>10.5</v>
      </c>
      <c r="Q29" s="25">
        <v>38</v>
      </c>
      <c r="R29" s="26" t="s">
        <v>14</v>
      </c>
    </row>
    <row r="30" spans="2:18" s="19" customFormat="1" x14ac:dyDescent="0.25">
      <c r="B30" s="20" t="s">
        <v>53</v>
      </c>
      <c r="C30" s="21" t="s">
        <v>54</v>
      </c>
      <c r="D30" s="22">
        <v>21</v>
      </c>
      <c r="E30" s="23">
        <v>57</v>
      </c>
      <c r="F30" s="24">
        <v>10</v>
      </c>
      <c r="G30" s="25">
        <v>23</v>
      </c>
      <c r="H30" s="24">
        <v>11</v>
      </c>
      <c r="I30" s="25">
        <v>34</v>
      </c>
      <c r="J30" s="24"/>
      <c r="K30" s="25"/>
      <c r="L30" s="24"/>
      <c r="M30" s="25"/>
      <c r="N30" s="24"/>
      <c r="O30" s="25"/>
      <c r="P30" s="24">
        <v>10.5</v>
      </c>
      <c r="Q30" s="25">
        <v>28.5</v>
      </c>
      <c r="R30" s="26" t="s">
        <v>14</v>
      </c>
    </row>
    <row r="31" spans="2:18" s="19" customFormat="1" x14ac:dyDescent="0.25">
      <c r="B31" s="20" t="s">
        <v>55</v>
      </c>
      <c r="C31" s="21" t="s">
        <v>24</v>
      </c>
      <c r="D31" s="22">
        <v>21</v>
      </c>
      <c r="E31" s="23">
        <v>56</v>
      </c>
      <c r="F31" s="24">
        <v>8</v>
      </c>
      <c r="G31" s="25">
        <v>22</v>
      </c>
      <c r="H31" s="24">
        <v>13</v>
      </c>
      <c r="I31" s="25">
        <v>34</v>
      </c>
      <c r="J31" s="24"/>
      <c r="K31" s="25"/>
      <c r="L31" s="24"/>
      <c r="M31" s="25"/>
      <c r="N31" s="24"/>
      <c r="O31" s="25"/>
      <c r="P31" s="24">
        <v>10.5</v>
      </c>
      <c r="Q31" s="25">
        <v>28</v>
      </c>
      <c r="R31" s="26" t="s">
        <v>14</v>
      </c>
    </row>
    <row r="32" spans="2:18" s="19" customFormat="1" x14ac:dyDescent="0.25">
      <c r="B32" s="20" t="s">
        <v>56</v>
      </c>
      <c r="C32" s="21" t="s">
        <v>45</v>
      </c>
      <c r="D32" s="22">
        <v>21</v>
      </c>
      <c r="E32" s="23">
        <v>63</v>
      </c>
      <c r="F32" s="24">
        <v>7</v>
      </c>
      <c r="G32" s="25">
        <v>25</v>
      </c>
      <c r="H32" s="24">
        <v>14</v>
      </c>
      <c r="I32" s="25">
        <v>38</v>
      </c>
      <c r="J32" s="24"/>
      <c r="K32" s="25"/>
      <c r="L32" s="24"/>
      <c r="M32" s="25"/>
      <c r="N32" s="24"/>
      <c r="O32" s="25"/>
      <c r="P32" s="24">
        <v>10.5</v>
      </c>
      <c r="Q32" s="25">
        <v>31.5</v>
      </c>
      <c r="R32" s="26" t="s">
        <v>14</v>
      </c>
    </row>
    <row r="33" spans="2:18" s="19" customFormat="1" x14ac:dyDescent="0.25">
      <c r="B33" s="20" t="s">
        <v>57</v>
      </c>
      <c r="C33" s="21" t="s">
        <v>20</v>
      </c>
      <c r="D33" s="22">
        <v>20</v>
      </c>
      <c r="E33" s="23">
        <v>56</v>
      </c>
      <c r="F33" s="24">
        <v>10</v>
      </c>
      <c r="G33" s="25">
        <v>27</v>
      </c>
      <c r="H33" s="24">
        <v>10</v>
      </c>
      <c r="I33" s="25">
        <v>29</v>
      </c>
      <c r="J33" s="24"/>
      <c r="K33" s="25"/>
      <c r="L33" s="24"/>
      <c r="M33" s="25"/>
      <c r="N33" s="24"/>
      <c r="O33" s="25"/>
      <c r="P33" s="24">
        <v>10</v>
      </c>
      <c r="Q33" s="25">
        <v>28</v>
      </c>
      <c r="R33" s="26" t="s">
        <v>14</v>
      </c>
    </row>
    <row r="34" spans="2:18" s="19" customFormat="1" x14ac:dyDescent="0.25">
      <c r="B34" s="20" t="s">
        <v>58</v>
      </c>
      <c r="C34" s="21" t="s">
        <v>54</v>
      </c>
      <c r="D34" s="22">
        <v>20</v>
      </c>
      <c r="E34" s="23">
        <v>84</v>
      </c>
      <c r="F34" s="24">
        <v>10</v>
      </c>
      <c r="G34" s="25">
        <v>31</v>
      </c>
      <c r="H34" s="24">
        <v>2</v>
      </c>
      <c r="I34" s="25">
        <v>24</v>
      </c>
      <c r="J34" s="24">
        <v>8</v>
      </c>
      <c r="K34" s="25">
        <v>29</v>
      </c>
      <c r="L34" s="24"/>
      <c r="M34" s="25"/>
      <c r="N34" s="24"/>
      <c r="O34" s="25"/>
      <c r="P34" s="24">
        <v>6.7</v>
      </c>
      <c r="Q34" s="25">
        <v>28</v>
      </c>
      <c r="R34" s="26" t="s">
        <v>14</v>
      </c>
    </row>
    <row r="35" spans="2:18" s="19" customFormat="1" x14ac:dyDescent="0.25">
      <c r="B35" s="20" t="s">
        <v>59</v>
      </c>
      <c r="C35" s="21" t="s">
        <v>45</v>
      </c>
      <c r="D35" s="22">
        <v>20</v>
      </c>
      <c r="E35" s="23">
        <v>48</v>
      </c>
      <c r="F35" s="24">
        <v>10</v>
      </c>
      <c r="G35" s="25">
        <v>21</v>
      </c>
      <c r="H35" s="24">
        <v>10</v>
      </c>
      <c r="I35" s="25">
        <v>27</v>
      </c>
      <c r="J35" s="24"/>
      <c r="K35" s="25"/>
      <c r="L35" s="24"/>
      <c r="M35" s="25"/>
      <c r="N35" s="24"/>
      <c r="O35" s="25"/>
      <c r="P35" s="24">
        <v>10</v>
      </c>
      <c r="Q35" s="25">
        <v>24</v>
      </c>
      <c r="R35" s="26" t="s">
        <v>14</v>
      </c>
    </row>
    <row r="36" spans="2:18" s="19" customFormat="1" x14ac:dyDescent="0.25">
      <c r="B36" s="20" t="s">
        <v>60</v>
      </c>
      <c r="C36" s="21" t="s">
        <v>61</v>
      </c>
      <c r="D36" s="22">
        <v>19</v>
      </c>
      <c r="E36" s="23">
        <v>75</v>
      </c>
      <c r="F36" s="24">
        <v>10</v>
      </c>
      <c r="G36" s="25">
        <v>42</v>
      </c>
      <c r="H36" s="24"/>
      <c r="I36" s="25"/>
      <c r="J36" s="24">
        <v>9</v>
      </c>
      <c r="K36" s="25">
        <v>33</v>
      </c>
      <c r="L36" s="24"/>
      <c r="M36" s="25"/>
      <c r="N36" s="24"/>
      <c r="O36" s="25"/>
      <c r="P36" s="24">
        <v>9.5</v>
      </c>
      <c r="Q36" s="25">
        <v>37.5</v>
      </c>
      <c r="R36" s="26" t="s">
        <v>14</v>
      </c>
    </row>
    <row r="37" spans="2:18" s="19" customFormat="1" x14ac:dyDescent="0.25">
      <c r="B37" s="20" t="s">
        <v>62</v>
      </c>
      <c r="C37" s="21" t="s">
        <v>63</v>
      </c>
      <c r="D37" s="22">
        <v>19</v>
      </c>
      <c r="E37" s="23">
        <v>59</v>
      </c>
      <c r="F37" s="24">
        <v>6</v>
      </c>
      <c r="G37" s="25">
        <v>25</v>
      </c>
      <c r="H37" s="24">
        <v>13</v>
      </c>
      <c r="I37" s="25">
        <v>34</v>
      </c>
      <c r="J37" s="24"/>
      <c r="K37" s="25"/>
      <c r="L37" s="24"/>
      <c r="M37" s="25"/>
      <c r="N37" s="24"/>
      <c r="O37" s="25"/>
      <c r="P37" s="24">
        <v>9.5</v>
      </c>
      <c r="Q37" s="25">
        <v>29.5</v>
      </c>
      <c r="R37" s="26" t="s">
        <v>14</v>
      </c>
    </row>
    <row r="38" spans="2:18" s="19" customFormat="1" x14ac:dyDescent="0.25">
      <c r="B38" s="20" t="s">
        <v>64</v>
      </c>
      <c r="C38" s="21" t="s">
        <v>27</v>
      </c>
      <c r="D38" s="22">
        <v>19</v>
      </c>
      <c r="E38" s="23">
        <v>64</v>
      </c>
      <c r="F38" s="24"/>
      <c r="G38" s="25"/>
      <c r="H38" s="24">
        <v>13</v>
      </c>
      <c r="I38" s="25">
        <v>38</v>
      </c>
      <c r="J38" s="24">
        <v>6</v>
      </c>
      <c r="K38" s="25">
        <v>26</v>
      </c>
      <c r="L38" s="24"/>
      <c r="M38" s="25"/>
      <c r="N38" s="24"/>
      <c r="O38" s="25"/>
      <c r="P38" s="24">
        <v>9.5</v>
      </c>
      <c r="Q38" s="25">
        <v>32</v>
      </c>
      <c r="R38" s="26" t="s">
        <v>14</v>
      </c>
    </row>
    <row r="39" spans="2:18" s="19" customFormat="1" x14ac:dyDescent="0.25">
      <c r="B39" s="20" t="s">
        <v>65</v>
      </c>
      <c r="C39" s="21" t="s">
        <v>22</v>
      </c>
      <c r="D39" s="22">
        <v>19</v>
      </c>
      <c r="E39" s="23">
        <v>36</v>
      </c>
      <c r="F39" s="24"/>
      <c r="G39" s="25"/>
      <c r="H39" s="24">
        <v>19</v>
      </c>
      <c r="I39" s="25">
        <v>36</v>
      </c>
      <c r="J39" s="24"/>
      <c r="K39" s="25"/>
      <c r="L39" s="24"/>
      <c r="M39" s="25"/>
      <c r="N39" s="24"/>
      <c r="O39" s="25"/>
      <c r="P39" s="24">
        <v>19</v>
      </c>
      <c r="Q39" s="25">
        <v>36</v>
      </c>
      <c r="R39" s="26" t="s">
        <v>14</v>
      </c>
    </row>
    <row r="40" spans="2:18" s="19" customFormat="1" x14ac:dyDescent="0.25">
      <c r="B40" s="20" t="s">
        <v>66</v>
      </c>
      <c r="C40" s="21" t="s">
        <v>67</v>
      </c>
      <c r="D40" s="22">
        <v>18</v>
      </c>
      <c r="E40" s="23">
        <v>64</v>
      </c>
      <c r="F40" s="24">
        <v>5</v>
      </c>
      <c r="G40" s="25">
        <v>26</v>
      </c>
      <c r="H40" s="24"/>
      <c r="I40" s="25"/>
      <c r="J40" s="24">
        <v>13</v>
      </c>
      <c r="K40" s="25">
        <v>38</v>
      </c>
      <c r="L40" s="24"/>
      <c r="M40" s="25"/>
      <c r="N40" s="24"/>
      <c r="O40" s="25"/>
      <c r="P40" s="24">
        <v>9</v>
      </c>
      <c r="Q40" s="25">
        <v>32</v>
      </c>
      <c r="R40" s="26" t="s">
        <v>14</v>
      </c>
    </row>
    <row r="41" spans="2:18" s="19" customFormat="1" x14ac:dyDescent="0.25">
      <c r="B41" s="20" t="s">
        <v>68</v>
      </c>
      <c r="C41" s="21" t="s">
        <v>27</v>
      </c>
      <c r="D41" s="22">
        <v>18</v>
      </c>
      <c r="E41" s="23">
        <v>60</v>
      </c>
      <c r="F41" s="24">
        <v>10</v>
      </c>
      <c r="G41" s="25">
        <v>30</v>
      </c>
      <c r="H41" s="24"/>
      <c r="I41" s="25"/>
      <c r="J41" s="24">
        <v>8</v>
      </c>
      <c r="K41" s="25">
        <v>30</v>
      </c>
      <c r="L41" s="24"/>
      <c r="M41" s="25"/>
      <c r="N41" s="24"/>
      <c r="O41" s="25"/>
      <c r="P41" s="24">
        <v>9</v>
      </c>
      <c r="Q41" s="25">
        <v>30</v>
      </c>
      <c r="R41" s="26" t="s">
        <v>14</v>
      </c>
    </row>
    <row r="42" spans="2:18" s="19" customFormat="1" x14ac:dyDescent="0.25">
      <c r="B42" s="20" t="s">
        <v>69</v>
      </c>
      <c r="C42" s="21" t="s">
        <v>70</v>
      </c>
      <c r="D42" s="22">
        <v>17</v>
      </c>
      <c r="E42" s="23">
        <v>102</v>
      </c>
      <c r="F42" s="24">
        <v>3</v>
      </c>
      <c r="G42" s="25">
        <v>23</v>
      </c>
      <c r="H42" s="24">
        <v>3</v>
      </c>
      <c r="I42" s="25">
        <v>37</v>
      </c>
      <c r="J42" s="24">
        <v>11</v>
      </c>
      <c r="K42" s="25">
        <v>42</v>
      </c>
      <c r="L42" s="24"/>
      <c r="M42" s="25"/>
      <c r="N42" s="24"/>
      <c r="O42" s="25"/>
      <c r="P42" s="24">
        <v>5.7</v>
      </c>
      <c r="Q42" s="25">
        <v>34</v>
      </c>
      <c r="R42" s="26" t="s">
        <v>14</v>
      </c>
    </row>
    <row r="43" spans="2:18" s="19" customFormat="1" x14ac:dyDescent="0.25">
      <c r="B43" s="20" t="s">
        <v>71</v>
      </c>
      <c r="C43" s="21" t="s">
        <v>20</v>
      </c>
      <c r="D43" s="22">
        <v>17</v>
      </c>
      <c r="E43" s="23">
        <v>61</v>
      </c>
      <c r="F43" s="24">
        <v>10</v>
      </c>
      <c r="G43" s="25">
        <v>29</v>
      </c>
      <c r="H43" s="24">
        <v>7</v>
      </c>
      <c r="I43" s="25">
        <v>32</v>
      </c>
      <c r="J43" s="24"/>
      <c r="K43" s="25"/>
      <c r="L43" s="24"/>
      <c r="M43" s="25"/>
      <c r="N43" s="24"/>
      <c r="O43" s="25"/>
      <c r="P43" s="24">
        <v>8.5</v>
      </c>
      <c r="Q43" s="25">
        <v>30.5</v>
      </c>
      <c r="R43" s="26" t="s">
        <v>14</v>
      </c>
    </row>
    <row r="44" spans="2:18" s="19" customFormat="1" x14ac:dyDescent="0.25">
      <c r="B44" s="20" t="s">
        <v>72</v>
      </c>
      <c r="C44" s="21" t="s">
        <v>29</v>
      </c>
      <c r="D44" s="22">
        <v>17</v>
      </c>
      <c r="E44" s="23">
        <v>82</v>
      </c>
      <c r="F44" s="24">
        <v>6</v>
      </c>
      <c r="G44" s="25">
        <v>22</v>
      </c>
      <c r="H44" s="24">
        <v>3</v>
      </c>
      <c r="I44" s="25">
        <v>29</v>
      </c>
      <c r="J44" s="24">
        <v>8</v>
      </c>
      <c r="K44" s="25">
        <v>31</v>
      </c>
      <c r="L44" s="24"/>
      <c r="M44" s="25"/>
      <c r="N44" s="24"/>
      <c r="O44" s="25"/>
      <c r="P44" s="24">
        <v>5.7</v>
      </c>
      <c r="Q44" s="25">
        <v>27.3</v>
      </c>
      <c r="R44" s="26" t="s">
        <v>14</v>
      </c>
    </row>
    <row r="45" spans="2:18" s="19" customFormat="1" x14ac:dyDescent="0.25">
      <c r="B45" s="20" t="s">
        <v>73</v>
      </c>
      <c r="C45" s="21" t="s">
        <v>27</v>
      </c>
      <c r="D45" s="22">
        <v>16</v>
      </c>
      <c r="E45" s="23">
        <v>74</v>
      </c>
      <c r="F45" s="24">
        <v>10</v>
      </c>
      <c r="G45" s="25">
        <v>34</v>
      </c>
      <c r="H45" s="24">
        <v>6</v>
      </c>
      <c r="I45" s="25">
        <v>40</v>
      </c>
      <c r="J45" s="24"/>
      <c r="K45" s="25"/>
      <c r="L45" s="24"/>
      <c r="M45" s="25"/>
      <c r="N45" s="24"/>
      <c r="O45" s="25"/>
      <c r="P45" s="24">
        <v>8</v>
      </c>
      <c r="Q45" s="25">
        <v>37</v>
      </c>
      <c r="R45" s="26" t="s">
        <v>32</v>
      </c>
    </row>
    <row r="46" spans="2:18" s="19" customFormat="1" x14ac:dyDescent="0.25">
      <c r="B46" s="20" t="s">
        <v>74</v>
      </c>
      <c r="C46" s="21" t="s">
        <v>24</v>
      </c>
      <c r="D46" s="22">
        <v>16</v>
      </c>
      <c r="E46" s="23">
        <v>54</v>
      </c>
      <c r="F46" s="24"/>
      <c r="G46" s="25"/>
      <c r="H46" s="24">
        <v>5</v>
      </c>
      <c r="I46" s="25">
        <v>26</v>
      </c>
      <c r="J46" s="24">
        <v>11</v>
      </c>
      <c r="K46" s="25">
        <v>28</v>
      </c>
      <c r="L46" s="24"/>
      <c r="M46" s="25"/>
      <c r="N46" s="24"/>
      <c r="O46" s="25"/>
      <c r="P46" s="24">
        <v>8</v>
      </c>
      <c r="Q46" s="25">
        <v>27</v>
      </c>
      <c r="R46" s="26" t="s">
        <v>14</v>
      </c>
    </row>
    <row r="47" spans="2:18" s="19" customFormat="1" x14ac:dyDescent="0.25">
      <c r="B47" s="20" t="s">
        <v>75</v>
      </c>
      <c r="C47" s="21" t="s">
        <v>70</v>
      </c>
      <c r="D47" s="22">
        <v>16</v>
      </c>
      <c r="E47" s="23">
        <v>65</v>
      </c>
      <c r="F47" s="24">
        <v>8</v>
      </c>
      <c r="G47" s="25">
        <v>29</v>
      </c>
      <c r="H47" s="24"/>
      <c r="I47" s="25"/>
      <c r="J47" s="24">
        <v>8</v>
      </c>
      <c r="K47" s="25">
        <v>36</v>
      </c>
      <c r="L47" s="24"/>
      <c r="M47" s="25"/>
      <c r="N47" s="24"/>
      <c r="O47" s="25"/>
      <c r="P47" s="24">
        <v>8</v>
      </c>
      <c r="Q47" s="25">
        <v>32.5</v>
      </c>
      <c r="R47" s="26" t="s">
        <v>14</v>
      </c>
    </row>
    <row r="48" spans="2:18" s="19" customFormat="1" x14ac:dyDescent="0.25">
      <c r="B48" s="20" t="s">
        <v>76</v>
      </c>
      <c r="C48" s="21" t="s">
        <v>54</v>
      </c>
      <c r="D48" s="22">
        <v>16</v>
      </c>
      <c r="E48" s="23">
        <v>63</v>
      </c>
      <c r="F48" s="24">
        <v>8</v>
      </c>
      <c r="G48" s="25">
        <v>29</v>
      </c>
      <c r="H48" s="24">
        <v>8</v>
      </c>
      <c r="I48" s="25">
        <v>34</v>
      </c>
      <c r="J48" s="24"/>
      <c r="K48" s="25"/>
      <c r="L48" s="24"/>
      <c r="M48" s="25"/>
      <c r="N48" s="24"/>
      <c r="O48" s="25"/>
      <c r="P48" s="24">
        <v>8</v>
      </c>
      <c r="Q48" s="25">
        <v>31.5</v>
      </c>
      <c r="R48" s="26" t="s">
        <v>14</v>
      </c>
    </row>
    <row r="49" spans="2:18" s="19" customFormat="1" x14ac:dyDescent="0.25">
      <c r="B49" s="20" t="s">
        <v>77</v>
      </c>
      <c r="C49" s="21" t="s">
        <v>67</v>
      </c>
      <c r="D49" s="22">
        <v>16</v>
      </c>
      <c r="E49" s="23">
        <v>57</v>
      </c>
      <c r="F49" s="24">
        <v>6</v>
      </c>
      <c r="G49" s="25">
        <v>18</v>
      </c>
      <c r="H49" s="24">
        <v>10</v>
      </c>
      <c r="I49" s="25">
        <v>39</v>
      </c>
      <c r="J49" s="24"/>
      <c r="K49" s="25"/>
      <c r="L49" s="24"/>
      <c r="M49" s="25"/>
      <c r="N49" s="24"/>
      <c r="O49" s="25"/>
      <c r="P49" s="24">
        <v>8</v>
      </c>
      <c r="Q49" s="25">
        <v>28.5</v>
      </c>
      <c r="R49" s="26" t="s">
        <v>14</v>
      </c>
    </row>
    <row r="50" spans="2:18" s="19" customFormat="1" x14ac:dyDescent="0.25">
      <c r="B50" s="20" t="s">
        <v>78</v>
      </c>
      <c r="C50" s="21" t="s">
        <v>24</v>
      </c>
      <c r="D50" s="22">
        <v>16</v>
      </c>
      <c r="E50" s="23">
        <v>54</v>
      </c>
      <c r="F50" s="24"/>
      <c r="G50" s="25"/>
      <c r="H50" s="24">
        <v>7</v>
      </c>
      <c r="I50" s="25">
        <v>27</v>
      </c>
      <c r="J50" s="24">
        <v>9</v>
      </c>
      <c r="K50" s="25">
        <v>27</v>
      </c>
      <c r="L50" s="24"/>
      <c r="M50" s="25"/>
      <c r="N50" s="24"/>
      <c r="O50" s="25"/>
      <c r="P50" s="24">
        <v>8</v>
      </c>
      <c r="Q50" s="25">
        <v>27</v>
      </c>
      <c r="R50" s="26" t="s">
        <v>14</v>
      </c>
    </row>
    <row r="51" spans="2:18" s="19" customFormat="1" x14ac:dyDescent="0.25">
      <c r="B51" s="20" t="s">
        <v>79</v>
      </c>
      <c r="C51" s="21" t="s">
        <v>27</v>
      </c>
      <c r="D51" s="22">
        <v>16</v>
      </c>
      <c r="E51" s="23">
        <v>61</v>
      </c>
      <c r="F51" s="24">
        <v>8</v>
      </c>
      <c r="G51" s="25">
        <v>29</v>
      </c>
      <c r="H51" s="24"/>
      <c r="I51" s="25"/>
      <c r="J51" s="24">
        <v>8</v>
      </c>
      <c r="K51" s="25">
        <v>32</v>
      </c>
      <c r="L51" s="24"/>
      <c r="M51" s="25"/>
      <c r="N51" s="24"/>
      <c r="O51" s="25"/>
      <c r="P51" s="24">
        <v>8</v>
      </c>
      <c r="Q51" s="25">
        <v>30.5</v>
      </c>
      <c r="R51" s="26" t="s">
        <v>14</v>
      </c>
    </row>
    <row r="52" spans="2:18" s="19" customFormat="1" x14ac:dyDescent="0.25">
      <c r="B52" s="20" t="s">
        <v>80</v>
      </c>
      <c r="C52" s="21" t="s">
        <v>36</v>
      </c>
      <c r="D52" s="22">
        <v>16</v>
      </c>
      <c r="E52" s="23">
        <v>46</v>
      </c>
      <c r="F52" s="24">
        <v>4</v>
      </c>
      <c r="G52" s="25">
        <v>14</v>
      </c>
      <c r="H52" s="24"/>
      <c r="I52" s="25"/>
      <c r="J52" s="24">
        <v>12</v>
      </c>
      <c r="K52" s="25">
        <v>32</v>
      </c>
      <c r="L52" s="24"/>
      <c r="M52" s="25"/>
      <c r="N52" s="24"/>
      <c r="O52" s="25"/>
      <c r="P52" s="24">
        <v>8</v>
      </c>
      <c r="Q52" s="25">
        <v>23</v>
      </c>
      <c r="R52" s="26" t="s">
        <v>14</v>
      </c>
    </row>
    <row r="53" spans="2:18" s="19" customFormat="1" x14ac:dyDescent="0.25">
      <c r="B53" s="20" t="s">
        <v>81</v>
      </c>
      <c r="C53" s="21" t="s">
        <v>70</v>
      </c>
      <c r="D53" s="22">
        <v>15</v>
      </c>
      <c r="E53" s="23">
        <v>50</v>
      </c>
      <c r="F53" s="24">
        <v>9</v>
      </c>
      <c r="G53" s="25">
        <v>24</v>
      </c>
      <c r="H53" s="24"/>
      <c r="I53" s="25"/>
      <c r="J53" s="24">
        <v>6</v>
      </c>
      <c r="K53" s="25">
        <v>26</v>
      </c>
      <c r="L53" s="24"/>
      <c r="M53" s="25"/>
      <c r="N53" s="24"/>
      <c r="O53" s="25"/>
      <c r="P53" s="24">
        <v>7.5</v>
      </c>
      <c r="Q53" s="25">
        <v>25</v>
      </c>
      <c r="R53" s="26" t="s">
        <v>14</v>
      </c>
    </row>
    <row r="54" spans="2:18" s="19" customFormat="1" x14ac:dyDescent="0.25">
      <c r="B54" s="20" t="s">
        <v>82</v>
      </c>
      <c r="C54" s="21" t="s">
        <v>83</v>
      </c>
      <c r="D54" s="22">
        <v>15</v>
      </c>
      <c r="E54" s="23">
        <v>74</v>
      </c>
      <c r="F54" s="24"/>
      <c r="G54" s="25"/>
      <c r="H54" s="24">
        <v>7</v>
      </c>
      <c r="I54" s="25">
        <v>40</v>
      </c>
      <c r="J54" s="24">
        <v>8</v>
      </c>
      <c r="K54" s="25">
        <v>34</v>
      </c>
      <c r="L54" s="24"/>
      <c r="M54" s="25"/>
      <c r="N54" s="24"/>
      <c r="O54" s="25"/>
      <c r="P54" s="24">
        <v>7.5</v>
      </c>
      <c r="Q54" s="25">
        <v>37</v>
      </c>
      <c r="R54" s="26" t="s">
        <v>14</v>
      </c>
    </row>
    <row r="55" spans="2:18" s="19" customFormat="1" x14ac:dyDescent="0.25">
      <c r="B55" s="20" t="s">
        <v>84</v>
      </c>
      <c r="C55" s="21" t="s">
        <v>70</v>
      </c>
      <c r="D55" s="22">
        <v>15</v>
      </c>
      <c r="E55" s="23">
        <v>34</v>
      </c>
      <c r="F55" s="24"/>
      <c r="G55" s="25"/>
      <c r="H55" s="24"/>
      <c r="I55" s="25"/>
      <c r="J55" s="24">
        <v>15</v>
      </c>
      <c r="K55" s="25">
        <v>34</v>
      </c>
      <c r="L55" s="24"/>
      <c r="M55" s="25"/>
      <c r="N55" s="24"/>
      <c r="O55" s="25"/>
      <c r="P55" s="24">
        <v>15</v>
      </c>
      <c r="Q55" s="25">
        <v>34</v>
      </c>
      <c r="R55" s="26" t="s">
        <v>14</v>
      </c>
    </row>
    <row r="56" spans="2:18" s="19" customFormat="1" x14ac:dyDescent="0.25">
      <c r="B56" s="20" t="s">
        <v>85</v>
      </c>
      <c r="C56" s="21" t="s">
        <v>86</v>
      </c>
      <c r="D56" s="22">
        <v>13</v>
      </c>
      <c r="E56" s="23">
        <v>32</v>
      </c>
      <c r="F56" s="24"/>
      <c r="G56" s="25"/>
      <c r="H56" s="24">
        <v>13</v>
      </c>
      <c r="I56" s="25">
        <v>32</v>
      </c>
      <c r="J56" s="24"/>
      <c r="K56" s="25"/>
      <c r="L56" s="24"/>
      <c r="M56" s="25"/>
      <c r="N56" s="24"/>
      <c r="O56" s="25"/>
      <c r="P56" s="24">
        <v>13</v>
      </c>
      <c r="Q56" s="25">
        <v>32</v>
      </c>
      <c r="R56" s="26" t="s">
        <v>14</v>
      </c>
    </row>
    <row r="57" spans="2:18" s="19" customFormat="1" x14ac:dyDescent="0.25">
      <c r="B57" s="20" t="s">
        <v>87</v>
      </c>
      <c r="C57" s="21" t="s">
        <v>27</v>
      </c>
      <c r="D57" s="22">
        <v>13</v>
      </c>
      <c r="E57" s="23">
        <v>59</v>
      </c>
      <c r="F57" s="24">
        <v>8</v>
      </c>
      <c r="G57" s="25">
        <v>27</v>
      </c>
      <c r="H57" s="24">
        <v>5</v>
      </c>
      <c r="I57" s="25">
        <v>32</v>
      </c>
      <c r="J57" s="24"/>
      <c r="K57" s="25"/>
      <c r="L57" s="24"/>
      <c r="M57" s="25"/>
      <c r="N57" s="24"/>
      <c r="O57" s="25"/>
      <c r="P57" s="24">
        <v>6.5</v>
      </c>
      <c r="Q57" s="25">
        <v>29.5</v>
      </c>
      <c r="R57" s="26" t="s">
        <v>14</v>
      </c>
    </row>
    <row r="58" spans="2:18" s="19" customFormat="1" x14ac:dyDescent="0.25">
      <c r="B58" s="20" t="s">
        <v>88</v>
      </c>
      <c r="C58" s="21" t="s">
        <v>54</v>
      </c>
      <c r="D58" s="22">
        <v>13</v>
      </c>
      <c r="E58" s="23">
        <v>39</v>
      </c>
      <c r="F58" s="24">
        <v>13</v>
      </c>
      <c r="G58" s="25">
        <v>39</v>
      </c>
      <c r="H58" s="24"/>
      <c r="I58" s="25"/>
      <c r="J58" s="24"/>
      <c r="K58" s="25"/>
      <c r="L58" s="24"/>
      <c r="M58" s="25"/>
      <c r="N58" s="24"/>
      <c r="O58" s="25"/>
      <c r="P58" s="24">
        <v>13</v>
      </c>
      <c r="Q58" s="25">
        <v>39</v>
      </c>
      <c r="R58" s="26" t="s">
        <v>14</v>
      </c>
    </row>
    <row r="59" spans="2:18" s="19" customFormat="1" x14ac:dyDescent="0.25">
      <c r="B59" s="20" t="s">
        <v>89</v>
      </c>
      <c r="C59" s="21" t="s">
        <v>36</v>
      </c>
      <c r="D59" s="22">
        <v>13</v>
      </c>
      <c r="E59" s="23">
        <v>27</v>
      </c>
      <c r="F59" s="24">
        <v>13</v>
      </c>
      <c r="G59" s="25">
        <v>27</v>
      </c>
      <c r="H59" s="24"/>
      <c r="I59" s="25"/>
      <c r="J59" s="24"/>
      <c r="K59" s="25"/>
      <c r="L59" s="24"/>
      <c r="M59" s="25"/>
      <c r="N59" s="24"/>
      <c r="O59" s="25"/>
      <c r="P59" s="24">
        <v>13</v>
      </c>
      <c r="Q59" s="25">
        <v>27</v>
      </c>
      <c r="R59" s="26" t="s">
        <v>32</v>
      </c>
    </row>
    <row r="60" spans="2:18" s="19" customFormat="1" x14ac:dyDescent="0.25">
      <c r="B60" s="20" t="s">
        <v>90</v>
      </c>
      <c r="C60" s="21" t="s">
        <v>47</v>
      </c>
      <c r="D60" s="22">
        <v>13</v>
      </c>
      <c r="E60" s="23">
        <v>56</v>
      </c>
      <c r="F60" s="24"/>
      <c r="G60" s="25"/>
      <c r="H60" s="24">
        <v>6</v>
      </c>
      <c r="I60" s="25">
        <v>25</v>
      </c>
      <c r="J60" s="24">
        <v>7</v>
      </c>
      <c r="K60" s="25">
        <v>31</v>
      </c>
      <c r="L60" s="24"/>
      <c r="M60" s="25"/>
      <c r="N60" s="24"/>
      <c r="O60" s="25"/>
      <c r="P60" s="24">
        <v>6.5</v>
      </c>
      <c r="Q60" s="25">
        <v>28</v>
      </c>
      <c r="R60" s="26" t="s">
        <v>14</v>
      </c>
    </row>
    <row r="61" spans="2:18" s="19" customFormat="1" x14ac:dyDescent="0.25">
      <c r="B61" s="20" t="s">
        <v>91</v>
      </c>
      <c r="C61" s="21" t="s">
        <v>24</v>
      </c>
      <c r="D61" s="22">
        <v>12</v>
      </c>
      <c r="E61" s="23">
        <v>51</v>
      </c>
      <c r="F61" s="24"/>
      <c r="G61" s="25"/>
      <c r="H61" s="24">
        <v>2</v>
      </c>
      <c r="I61" s="25">
        <v>18</v>
      </c>
      <c r="J61" s="24">
        <v>10</v>
      </c>
      <c r="K61" s="25">
        <v>33</v>
      </c>
      <c r="L61" s="24"/>
      <c r="M61" s="25"/>
      <c r="N61" s="24"/>
      <c r="O61" s="25"/>
      <c r="P61" s="24">
        <v>6</v>
      </c>
      <c r="Q61" s="25">
        <v>25.5</v>
      </c>
      <c r="R61" s="27" t="s">
        <v>14</v>
      </c>
    </row>
    <row r="62" spans="2:18" s="19" customFormat="1" x14ac:dyDescent="0.25">
      <c r="B62" s="20" t="s">
        <v>92</v>
      </c>
      <c r="C62" s="21" t="s">
        <v>41</v>
      </c>
      <c r="D62" s="22">
        <v>12</v>
      </c>
      <c r="E62" s="23">
        <v>60</v>
      </c>
      <c r="F62" s="24">
        <v>5</v>
      </c>
      <c r="G62" s="25">
        <v>24</v>
      </c>
      <c r="H62" s="24"/>
      <c r="I62" s="25"/>
      <c r="J62" s="24">
        <v>7</v>
      </c>
      <c r="K62" s="25">
        <v>36</v>
      </c>
      <c r="L62" s="24"/>
      <c r="M62" s="25"/>
      <c r="N62" s="24"/>
      <c r="O62" s="25"/>
      <c r="P62" s="24">
        <v>6</v>
      </c>
      <c r="Q62" s="25">
        <v>30</v>
      </c>
      <c r="R62" s="26" t="s">
        <v>14</v>
      </c>
    </row>
    <row r="63" spans="2:18" s="19" customFormat="1" x14ac:dyDescent="0.25">
      <c r="B63" s="20" t="s">
        <v>93</v>
      </c>
      <c r="C63" s="21" t="s">
        <v>47</v>
      </c>
      <c r="D63" s="22">
        <v>12</v>
      </c>
      <c r="E63" s="23">
        <v>31</v>
      </c>
      <c r="F63" s="24"/>
      <c r="G63" s="25"/>
      <c r="H63" s="24"/>
      <c r="I63" s="25"/>
      <c r="J63" s="24">
        <v>12</v>
      </c>
      <c r="K63" s="25">
        <v>31</v>
      </c>
      <c r="L63" s="24"/>
      <c r="M63" s="25"/>
      <c r="N63" s="24"/>
      <c r="O63" s="25"/>
      <c r="P63" s="24">
        <v>12</v>
      </c>
      <c r="Q63" s="25">
        <v>31</v>
      </c>
      <c r="R63" s="26" t="s">
        <v>14</v>
      </c>
    </row>
    <row r="64" spans="2:18" s="19" customFormat="1" x14ac:dyDescent="0.25">
      <c r="B64" s="20" t="s">
        <v>94</v>
      </c>
      <c r="C64" s="21" t="s">
        <v>22</v>
      </c>
      <c r="D64" s="22">
        <v>12</v>
      </c>
      <c r="E64" s="23">
        <v>75</v>
      </c>
      <c r="F64" s="24">
        <v>4</v>
      </c>
      <c r="G64" s="25">
        <v>31</v>
      </c>
      <c r="H64" s="24">
        <v>8</v>
      </c>
      <c r="I64" s="25">
        <v>44</v>
      </c>
      <c r="J64" s="24"/>
      <c r="K64" s="25"/>
      <c r="L64" s="24"/>
      <c r="M64" s="25"/>
      <c r="N64" s="24"/>
      <c r="O64" s="25"/>
      <c r="P64" s="24">
        <v>6</v>
      </c>
      <c r="Q64" s="25">
        <v>37.5</v>
      </c>
      <c r="R64" s="26" t="s">
        <v>14</v>
      </c>
    </row>
    <row r="65" spans="2:18" s="19" customFormat="1" x14ac:dyDescent="0.25">
      <c r="B65" s="20" t="s">
        <v>95</v>
      </c>
      <c r="C65" s="21" t="s">
        <v>96</v>
      </c>
      <c r="D65" s="22">
        <v>12</v>
      </c>
      <c r="E65" s="23">
        <v>32</v>
      </c>
      <c r="F65" s="24">
        <v>12</v>
      </c>
      <c r="G65" s="25">
        <v>32</v>
      </c>
      <c r="H65" s="24"/>
      <c r="I65" s="25"/>
      <c r="J65" s="24"/>
      <c r="K65" s="25"/>
      <c r="L65" s="24"/>
      <c r="M65" s="25"/>
      <c r="N65" s="24"/>
      <c r="O65" s="25"/>
      <c r="P65" s="24">
        <v>12</v>
      </c>
      <c r="Q65" s="25">
        <v>32</v>
      </c>
      <c r="R65" s="26" t="s">
        <v>14</v>
      </c>
    </row>
    <row r="66" spans="2:18" s="19" customFormat="1" x14ac:dyDescent="0.25">
      <c r="B66" s="20" t="s">
        <v>97</v>
      </c>
      <c r="C66" s="21" t="s">
        <v>98</v>
      </c>
      <c r="D66" s="22">
        <v>12</v>
      </c>
      <c r="E66" s="23">
        <v>50</v>
      </c>
      <c r="F66" s="24">
        <v>6</v>
      </c>
      <c r="G66" s="25">
        <v>25</v>
      </c>
      <c r="H66" s="24"/>
      <c r="I66" s="25"/>
      <c r="J66" s="24">
        <v>6</v>
      </c>
      <c r="K66" s="25">
        <v>25</v>
      </c>
      <c r="L66" s="24"/>
      <c r="M66" s="25"/>
      <c r="N66" s="24"/>
      <c r="O66" s="25"/>
      <c r="P66" s="24">
        <v>6</v>
      </c>
      <c r="Q66" s="25">
        <v>25</v>
      </c>
      <c r="R66" s="26" t="s">
        <v>32</v>
      </c>
    </row>
    <row r="67" spans="2:18" s="19" customFormat="1" x14ac:dyDescent="0.25">
      <c r="B67" s="20" t="s">
        <v>99</v>
      </c>
      <c r="C67" s="21" t="s">
        <v>100</v>
      </c>
      <c r="D67" s="22">
        <v>12</v>
      </c>
      <c r="E67" s="23">
        <v>97</v>
      </c>
      <c r="F67" s="24">
        <v>3</v>
      </c>
      <c r="G67" s="25">
        <v>27</v>
      </c>
      <c r="H67" s="24">
        <v>4</v>
      </c>
      <c r="I67" s="25">
        <v>40</v>
      </c>
      <c r="J67" s="24">
        <v>5</v>
      </c>
      <c r="K67" s="25">
        <v>30</v>
      </c>
      <c r="L67" s="24"/>
      <c r="M67" s="25"/>
      <c r="N67" s="24"/>
      <c r="O67" s="25"/>
      <c r="P67" s="24">
        <v>4</v>
      </c>
      <c r="Q67" s="25">
        <v>32.299999999999997</v>
      </c>
      <c r="R67" s="26" t="s">
        <v>14</v>
      </c>
    </row>
    <row r="68" spans="2:18" s="19" customFormat="1" x14ac:dyDescent="0.25">
      <c r="B68" s="20" t="s">
        <v>101</v>
      </c>
      <c r="C68" s="21" t="s">
        <v>20</v>
      </c>
      <c r="D68" s="22">
        <v>12</v>
      </c>
      <c r="E68" s="23">
        <v>26</v>
      </c>
      <c r="F68" s="24"/>
      <c r="G68" s="25"/>
      <c r="H68" s="24">
        <v>12</v>
      </c>
      <c r="I68" s="25">
        <v>26</v>
      </c>
      <c r="J68" s="24"/>
      <c r="K68" s="25"/>
      <c r="L68" s="24"/>
      <c r="M68" s="25"/>
      <c r="N68" s="24"/>
      <c r="O68" s="25"/>
      <c r="P68" s="24">
        <v>12</v>
      </c>
      <c r="Q68" s="25">
        <v>26</v>
      </c>
      <c r="R68" s="26" t="s">
        <v>14</v>
      </c>
    </row>
    <row r="69" spans="2:18" s="19" customFormat="1" x14ac:dyDescent="0.25">
      <c r="B69" s="20" t="s">
        <v>102</v>
      </c>
      <c r="C69" s="21" t="s">
        <v>41</v>
      </c>
      <c r="D69" s="22">
        <v>12</v>
      </c>
      <c r="E69" s="23">
        <v>57</v>
      </c>
      <c r="F69" s="24">
        <v>9</v>
      </c>
      <c r="G69" s="25">
        <v>30</v>
      </c>
      <c r="H69" s="24"/>
      <c r="I69" s="25"/>
      <c r="J69" s="24">
        <v>3</v>
      </c>
      <c r="K69" s="25">
        <v>27</v>
      </c>
      <c r="L69" s="24"/>
      <c r="M69" s="25"/>
      <c r="N69" s="24"/>
      <c r="O69" s="25"/>
      <c r="P69" s="24">
        <v>6</v>
      </c>
      <c r="Q69" s="25">
        <v>28.5</v>
      </c>
      <c r="R69" s="26" t="s">
        <v>14</v>
      </c>
    </row>
    <row r="70" spans="2:18" s="19" customFormat="1" x14ac:dyDescent="0.25">
      <c r="B70" s="20" t="s">
        <v>103</v>
      </c>
      <c r="C70" s="21" t="s">
        <v>47</v>
      </c>
      <c r="D70" s="22">
        <v>12</v>
      </c>
      <c r="E70" s="23">
        <v>92</v>
      </c>
      <c r="F70" s="24">
        <v>5</v>
      </c>
      <c r="G70" s="25">
        <v>31</v>
      </c>
      <c r="H70" s="24">
        <v>4</v>
      </c>
      <c r="I70" s="25">
        <v>33</v>
      </c>
      <c r="J70" s="24">
        <v>3</v>
      </c>
      <c r="K70" s="25">
        <v>28</v>
      </c>
      <c r="L70" s="24"/>
      <c r="M70" s="25"/>
      <c r="N70" s="24"/>
      <c r="O70" s="25"/>
      <c r="P70" s="24">
        <v>4</v>
      </c>
      <c r="Q70" s="25">
        <v>30.7</v>
      </c>
      <c r="R70" s="26" t="s">
        <v>14</v>
      </c>
    </row>
    <row r="71" spans="2:18" s="19" customFormat="1" x14ac:dyDescent="0.25">
      <c r="B71" s="20" t="s">
        <v>104</v>
      </c>
      <c r="C71" s="21" t="s">
        <v>70</v>
      </c>
      <c r="D71" s="22">
        <v>12</v>
      </c>
      <c r="E71" s="23">
        <v>60</v>
      </c>
      <c r="F71" s="24">
        <v>6</v>
      </c>
      <c r="G71" s="25">
        <v>27</v>
      </c>
      <c r="H71" s="24">
        <v>6</v>
      </c>
      <c r="I71" s="25">
        <v>33</v>
      </c>
      <c r="J71" s="24"/>
      <c r="K71" s="25"/>
      <c r="L71" s="24"/>
      <c r="M71" s="25"/>
      <c r="N71" s="24"/>
      <c r="O71" s="25"/>
      <c r="P71" s="24">
        <v>6</v>
      </c>
      <c r="Q71" s="25">
        <v>30</v>
      </c>
      <c r="R71" s="26" t="s">
        <v>14</v>
      </c>
    </row>
    <row r="72" spans="2:18" s="19" customFormat="1" x14ac:dyDescent="0.25">
      <c r="B72" s="20" t="s">
        <v>105</v>
      </c>
      <c r="C72" s="21" t="s">
        <v>106</v>
      </c>
      <c r="D72" s="22">
        <v>12</v>
      </c>
      <c r="E72" s="23">
        <v>34</v>
      </c>
      <c r="F72" s="24"/>
      <c r="G72" s="25"/>
      <c r="H72" s="24"/>
      <c r="I72" s="25"/>
      <c r="J72" s="24">
        <v>12</v>
      </c>
      <c r="K72" s="25">
        <v>34</v>
      </c>
      <c r="L72" s="24"/>
      <c r="M72" s="25"/>
      <c r="N72" s="24"/>
      <c r="O72" s="25"/>
      <c r="P72" s="24">
        <v>12</v>
      </c>
      <c r="Q72" s="25">
        <v>34</v>
      </c>
      <c r="R72" s="26" t="s">
        <v>14</v>
      </c>
    </row>
    <row r="73" spans="2:18" s="19" customFormat="1" x14ac:dyDescent="0.25">
      <c r="B73" s="20" t="s">
        <v>107</v>
      </c>
      <c r="C73" s="21" t="s">
        <v>24</v>
      </c>
      <c r="D73" s="22">
        <v>12</v>
      </c>
      <c r="E73" s="23">
        <v>25</v>
      </c>
      <c r="F73" s="24"/>
      <c r="G73" s="25"/>
      <c r="H73" s="24"/>
      <c r="I73" s="25"/>
      <c r="J73" s="24">
        <v>12</v>
      </c>
      <c r="K73" s="25">
        <v>25</v>
      </c>
      <c r="L73" s="24"/>
      <c r="M73" s="25"/>
      <c r="N73" s="24"/>
      <c r="O73" s="25"/>
      <c r="P73" s="24">
        <v>12</v>
      </c>
      <c r="Q73" s="25">
        <v>25</v>
      </c>
      <c r="R73" s="26" t="s">
        <v>14</v>
      </c>
    </row>
    <row r="74" spans="2:18" s="19" customFormat="1" x14ac:dyDescent="0.25">
      <c r="B74" s="20" t="s">
        <v>108</v>
      </c>
      <c r="C74" s="21" t="s">
        <v>27</v>
      </c>
      <c r="D74" s="22">
        <v>11</v>
      </c>
      <c r="E74" s="23">
        <v>61</v>
      </c>
      <c r="F74" s="24">
        <v>6</v>
      </c>
      <c r="G74" s="25">
        <v>28</v>
      </c>
      <c r="H74" s="24">
        <v>5</v>
      </c>
      <c r="I74" s="25">
        <v>33</v>
      </c>
      <c r="J74" s="24"/>
      <c r="K74" s="25"/>
      <c r="L74" s="24"/>
      <c r="M74" s="25"/>
      <c r="N74" s="24"/>
      <c r="O74" s="25"/>
      <c r="P74" s="24">
        <v>5.5</v>
      </c>
      <c r="Q74" s="25">
        <v>30.5</v>
      </c>
      <c r="R74" s="26" t="s">
        <v>14</v>
      </c>
    </row>
    <row r="75" spans="2:18" s="19" customFormat="1" x14ac:dyDescent="0.25">
      <c r="B75" s="20" t="s">
        <v>109</v>
      </c>
      <c r="C75" s="21" t="s">
        <v>41</v>
      </c>
      <c r="D75" s="22">
        <v>11</v>
      </c>
      <c r="E75" s="23">
        <v>34</v>
      </c>
      <c r="F75" s="24"/>
      <c r="G75" s="25"/>
      <c r="H75" s="24">
        <v>11</v>
      </c>
      <c r="I75" s="25">
        <v>34</v>
      </c>
      <c r="J75" s="24"/>
      <c r="K75" s="25"/>
      <c r="L75" s="24"/>
      <c r="M75" s="25"/>
      <c r="N75" s="24"/>
      <c r="O75" s="25"/>
      <c r="P75" s="24">
        <v>11</v>
      </c>
      <c r="Q75" s="25">
        <v>34</v>
      </c>
      <c r="R75" s="26" t="s">
        <v>14</v>
      </c>
    </row>
    <row r="76" spans="2:18" s="19" customFormat="1" x14ac:dyDescent="0.25">
      <c r="B76" s="20" t="s">
        <v>110</v>
      </c>
      <c r="C76" s="21" t="s">
        <v>49</v>
      </c>
      <c r="D76" s="22">
        <v>11</v>
      </c>
      <c r="E76" s="23">
        <v>30</v>
      </c>
      <c r="F76" s="24">
        <v>11</v>
      </c>
      <c r="G76" s="25">
        <v>30</v>
      </c>
      <c r="H76" s="24"/>
      <c r="I76" s="25"/>
      <c r="J76" s="24"/>
      <c r="K76" s="25"/>
      <c r="L76" s="24"/>
      <c r="M76" s="25"/>
      <c r="N76" s="24"/>
      <c r="O76" s="25"/>
      <c r="P76" s="24">
        <v>11</v>
      </c>
      <c r="Q76" s="25">
        <v>30</v>
      </c>
      <c r="R76" s="26" t="s">
        <v>14</v>
      </c>
    </row>
    <row r="77" spans="2:18" s="19" customFormat="1" x14ac:dyDescent="0.25">
      <c r="B77" s="20" t="s">
        <v>111</v>
      </c>
      <c r="C77" s="21" t="s">
        <v>27</v>
      </c>
      <c r="D77" s="22">
        <v>11</v>
      </c>
      <c r="E77" s="23">
        <v>24</v>
      </c>
      <c r="F77" s="24">
        <v>11</v>
      </c>
      <c r="G77" s="25">
        <v>24</v>
      </c>
      <c r="H77" s="24"/>
      <c r="I77" s="25"/>
      <c r="J77" s="24"/>
      <c r="K77" s="25"/>
      <c r="L77" s="24"/>
      <c r="M77" s="25"/>
      <c r="N77" s="24"/>
      <c r="O77" s="25"/>
      <c r="P77" s="24">
        <v>11</v>
      </c>
      <c r="Q77" s="25">
        <v>24</v>
      </c>
      <c r="R77" s="26" t="s">
        <v>14</v>
      </c>
    </row>
    <row r="78" spans="2:18" s="19" customFormat="1" x14ac:dyDescent="0.25">
      <c r="B78" s="20" t="s">
        <v>112</v>
      </c>
      <c r="C78" s="21" t="s">
        <v>47</v>
      </c>
      <c r="D78" s="22">
        <v>11</v>
      </c>
      <c r="E78" s="23">
        <v>65</v>
      </c>
      <c r="F78" s="24"/>
      <c r="G78" s="25"/>
      <c r="H78" s="24">
        <v>5</v>
      </c>
      <c r="I78" s="25">
        <v>29</v>
      </c>
      <c r="J78" s="24">
        <v>6</v>
      </c>
      <c r="K78" s="25">
        <v>36</v>
      </c>
      <c r="L78" s="24"/>
      <c r="M78" s="25"/>
      <c r="N78" s="24"/>
      <c r="O78" s="25"/>
      <c r="P78" s="24">
        <v>5.5</v>
      </c>
      <c r="Q78" s="25">
        <v>32.5</v>
      </c>
      <c r="R78" s="26" t="s">
        <v>14</v>
      </c>
    </row>
    <row r="79" spans="2:18" s="19" customFormat="1" x14ac:dyDescent="0.25">
      <c r="B79" s="20" t="s">
        <v>113</v>
      </c>
      <c r="C79" s="21" t="s">
        <v>54</v>
      </c>
      <c r="D79" s="22">
        <v>11</v>
      </c>
      <c r="E79" s="23">
        <v>59</v>
      </c>
      <c r="F79" s="24">
        <v>6</v>
      </c>
      <c r="G79" s="25">
        <v>36</v>
      </c>
      <c r="H79" s="24"/>
      <c r="I79" s="25"/>
      <c r="J79" s="24">
        <v>5</v>
      </c>
      <c r="K79" s="25">
        <v>23</v>
      </c>
      <c r="L79" s="24"/>
      <c r="M79" s="25"/>
      <c r="N79" s="24"/>
      <c r="O79" s="25"/>
      <c r="P79" s="24">
        <v>5.5</v>
      </c>
      <c r="Q79" s="25">
        <v>29.5</v>
      </c>
      <c r="R79" s="26" t="s">
        <v>14</v>
      </c>
    </row>
    <row r="80" spans="2:18" s="19" customFormat="1" x14ac:dyDescent="0.25">
      <c r="B80" s="20" t="s">
        <v>114</v>
      </c>
      <c r="C80" s="21" t="s">
        <v>106</v>
      </c>
      <c r="D80" s="22">
        <v>11</v>
      </c>
      <c r="E80" s="23">
        <v>50</v>
      </c>
      <c r="F80" s="24">
        <v>8</v>
      </c>
      <c r="G80" s="25">
        <v>28</v>
      </c>
      <c r="H80" s="24"/>
      <c r="I80" s="25"/>
      <c r="J80" s="24">
        <v>3</v>
      </c>
      <c r="K80" s="25">
        <v>22</v>
      </c>
      <c r="L80" s="24"/>
      <c r="M80" s="25"/>
      <c r="N80" s="24"/>
      <c r="O80" s="25"/>
      <c r="P80" s="24">
        <v>5.5</v>
      </c>
      <c r="Q80" s="25">
        <v>25</v>
      </c>
      <c r="R80" s="26" t="s">
        <v>14</v>
      </c>
    </row>
    <row r="81" spans="2:18" s="19" customFormat="1" x14ac:dyDescent="0.25">
      <c r="B81" s="20" t="s">
        <v>115</v>
      </c>
      <c r="C81" s="21" t="s">
        <v>36</v>
      </c>
      <c r="D81" s="22">
        <v>11</v>
      </c>
      <c r="E81" s="23">
        <v>46</v>
      </c>
      <c r="F81" s="24">
        <v>6</v>
      </c>
      <c r="G81" s="25">
        <v>20</v>
      </c>
      <c r="H81" s="24">
        <v>5</v>
      </c>
      <c r="I81" s="25">
        <v>26</v>
      </c>
      <c r="J81" s="24"/>
      <c r="K81" s="25"/>
      <c r="L81" s="24"/>
      <c r="M81" s="25"/>
      <c r="N81" s="24"/>
      <c r="O81" s="25"/>
      <c r="P81" s="24">
        <v>5.5</v>
      </c>
      <c r="Q81" s="25">
        <v>23</v>
      </c>
      <c r="R81" s="26" t="s">
        <v>14</v>
      </c>
    </row>
    <row r="82" spans="2:18" s="19" customFormat="1" x14ac:dyDescent="0.25">
      <c r="B82" s="20" t="s">
        <v>116</v>
      </c>
      <c r="C82" s="21" t="s">
        <v>70</v>
      </c>
      <c r="D82" s="22">
        <v>11</v>
      </c>
      <c r="E82" s="23">
        <v>20</v>
      </c>
      <c r="F82" s="24"/>
      <c r="G82" s="25"/>
      <c r="H82" s="24"/>
      <c r="I82" s="25"/>
      <c r="J82" s="24">
        <v>11</v>
      </c>
      <c r="K82" s="25">
        <v>20</v>
      </c>
      <c r="L82" s="24"/>
      <c r="M82" s="25"/>
      <c r="N82" s="24"/>
      <c r="O82" s="25"/>
      <c r="P82" s="24">
        <v>11</v>
      </c>
      <c r="Q82" s="25">
        <v>20</v>
      </c>
      <c r="R82" s="26" t="s">
        <v>14</v>
      </c>
    </row>
    <row r="83" spans="2:18" s="19" customFormat="1" x14ac:dyDescent="0.25">
      <c r="B83" s="20" t="s">
        <v>117</v>
      </c>
      <c r="C83" s="21" t="s">
        <v>41</v>
      </c>
      <c r="D83" s="22">
        <v>11</v>
      </c>
      <c r="E83" s="23">
        <v>32</v>
      </c>
      <c r="F83" s="24"/>
      <c r="G83" s="25"/>
      <c r="H83" s="24">
        <v>11</v>
      </c>
      <c r="I83" s="25">
        <v>32</v>
      </c>
      <c r="J83" s="24"/>
      <c r="K83" s="25"/>
      <c r="L83" s="24"/>
      <c r="M83" s="25"/>
      <c r="N83" s="24"/>
      <c r="O83" s="25"/>
      <c r="P83" s="24">
        <v>11</v>
      </c>
      <c r="Q83" s="25">
        <v>32</v>
      </c>
      <c r="R83" s="26" t="s">
        <v>32</v>
      </c>
    </row>
    <row r="84" spans="2:18" s="19" customFormat="1" x14ac:dyDescent="0.25">
      <c r="B84" s="20" t="s">
        <v>118</v>
      </c>
      <c r="C84" s="21" t="s">
        <v>61</v>
      </c>
      <c r="D84" s="22">
        <v>10</v>
      </c>
      <c r="E84" s="23">
        <v>35</v>
      </c>
      <c r="F84" s="24"/>
      <c r="G84" s="25"/>
      <c r="H84" s="24"/>
      <c r="I84" s="25"/>
      <c r="J84" s="24">
        <v>10</v>
      </c>
      <c r="K84" s="25">
        <v>35</v>
      </c>
      <c r="L84" s="24"/>
      <c r="M84" s="25"/>
      <c r="N84" s="24"/>
      <c r="O84" s="25"/>
      <c r="P84" s="24">
        <v>10</v>
      </c>
      <c r="Q84" s="25">
        <v>35</v>
      </c>
      <c r="R84" s="26" t="s">
        <v>14</v>
      </c>
    </row>
    <row r="85" spans="2:18" s="19" customFormat="1" x14ac:dyDescent="0.25">
      <c r="B85" s="20" t="s">
        <v>119</v>
      </c>
      <c r="C85" s="21" t="s">
        <v>47</v>
      </c>
      <c r="D85" s="22">
        <v>10</v>
      </c>
      <c r="E85" s="23">
        <v>65</v>
      </c>
      <c r="F85" s="24">
        <v>5</v>
      </c>
      <c r="G85" s="25">
        <v>27</v>
      </c>
      <c r="H85" s="24">
        <v>5</v>
      </c>
      <c r="I85" s="25">
        <v>38</v>
      </c>
      <c r="J85" s="24"/>
      <c r="K85" s="25"/>
      <c r="L85" s="24"/>
      <c r="M85" s="25"/>
      <c r="N85" s="24"/>
      <c r="O85" s="25"/>
      <c r="P85" s="24">
        <v>5</v>
      </c>
      <c r="Q85" s="25">
        <v>32.5</v>
      </c>
      <c r="R85" s="26" t="s">
        <v>14</v>
      </c>
    </row>
    <row r="86" spans="2:18" s="19" customFormat="1" x14ac:dyDescent="0.25">
      <c r="B86" s="20" t="s">
        <v>120</v>
      </c>
      <c r="C86" s="21" t="s">
        <v>86</v>
      </c>
      <c r="D86" s="22">
        <v>10</v>
      </c>
      <c r="E86" s="23">
        <v>30</v>
      </c>
      <c r="F86" s="24"/>
      <c r="G86" s="25"/>
      <c r="H86" s="24">
        <v>10</v>
      </c>
      <c r="I86" s="25">
        <v>30</v>
      </c>
      <c r="J86" s="24"/>
      <c r="K86" s="25"/>
      <c r="L86" s="24"/>
      <c r="M86" s="25"/>
      <c r="N86" s="24"/>
      <c r="O86" s="25"/>
      <c r="P86" s="24">
        <v>10</v>
      </c>
      <c r="Q86" s="25">
        <v>30</v>
      </c>
      <c r="R86" s="26" t="s">
        <v>14</v>
      </c>
    </row>
    <row r="87" spans="2:18" s="19" customFormat="1" x14ac:dyDescent="0.25">
      <c r="B87" s="20" t="s">
        <v>121</v>
      </c>
      <c r="C87" s="21" t="s">
        <v>13</v>
      </c>
      <c r="D87" s="22">
        <v>10</v>
      </c>
      <c r="E87" s="23">
        <v>31</v>
      </c>
      <c r="F87" s="24"/>
      <c r="G87" s="25"/>
      <c r="H87" s="24"/>
      <c r="I87" s="25"/>
      <c r="J87" s="24">
        <v>10</v>
      </c>
      <c r="K87" s="25">
        <v>31</v>
      </c>
      <c r="L87" s="24"/>
      <c r="M87" s="25"/>
      <c r="N87" s="24"/>
      <c r="O87" s="25"/>
      <c r="P87" s="24">
        <v>10</v>
      </c>
      <c r="Q87" s="25">
        <v>31</v>
      </c>
      <c r="R87" s="26" t="s">
        <v>14</v>
      </c>
    </row>
    <row r="88" spans="2:18" s="19" customFormat="1" x14ac:dyDescent="0.25">
      <c r="B88" s="20" t="s">
        <v>122</v>
      </c>
      <c r="C88" s="21" t="s">
        <v>20</v>
      </c>
      <c r="D88" s="22">
        <v>10</v>
      </c>
      <c r="E88" s="23">
        <v>33</v>
      </c>
      <c r="F88" s="24"/>
      <c r="G88" s="25"/>
      <c r="H88" s="24">
        <v>10</v>
      </c>
      <c r="I88" s="25">
        <v>33</v>
      </c>
      <c r="J88" s="24"/>
      <c r="K88" s="25"/>
      <c r="L88" s="24"/>
      <c r="M88" s="25"/>
      <c r="N88" s="24"/>
      <c r="O88" s="25"/>
      <c r="P88" s="24">
        <v>10</v>
      </c>
      <c r="Q88" s="25">
        <v>33</v>
      </c>
      <c r="R88" s="26" t="s">
        <v>14</v>
      </c>
    </row>
    <row r="89" spans="2:18" s="19" customFormat="1" x14ac:dyDescent="0.25">
      <c r="B89" s="20" t="s">
        <v>123</v>
      </c>
      <c r="C89" s="21" t="s">
        <v>47</v>
      </c>
      <c r="D89" s="22">
        <v>9</v>
      </c>
      <c r="E89" s="23">
        <v>33</v>
      </c>
      <c r="F89" s="24"/>
      <c r="G89" s="25"/>
      <c r="H89" s="24">
        <v>9</v>
      </c>
      <c r="I89" s="25">
        <v>33</v>
      </c>
      <c r="J89" s="24"/>
      <c r="K89" s="25"/>
      <c r="L89" s="24"/>
      <c r="M89" s="25"/>
      <c r="N89" s="24"/>
      <c r="O89" s="25"/>
      <c r="P89" s="24">
        <v>9</v>
      </c>
      <c r="Q89" s="25">
        <v>33</v>
      </c>
      <c r="R89" s="26" t="s">
        <v>14</v>
      </c>
    </row>
    <row r="90" spans="2:18" s="19" customFormat="1" x14ac:dyDescent="0.25">
      <c r="B90" s="20" t="s">
        <v>124</v>
      </c>
      <c r="C90" s="21" t="s">
        <v>83</v>
      </c>
      <c r="D90" s="22">
        <v>9</v>
      </c>
      <c r="E90" s="23">
        <v>62</v>
      </c>
      <c r="F90" s="24">
        <v>6</v>
      </c>
      <c r="G90" s="25">
        <v>28</v>
      </c>
      <c r="H90" s="24">
        <v>3</v>
      </c>
      <c r="I90" s="25">
        <v>34</v>
      </c>
      <c r="J90" s="24"/>
      <c r="K90" s="25"/>
      <c r="L90" s="24"/>
      <c r="M90" s="25"/>
      <c r="N90" s="24"/>
      <c r="O90" s="25"/>
      <c r="P90" s="24">
        <v>4.5</v>
      </c>
      <c r="Q90" s="25">
        <v>31</v>
      </c>
      <c r="R90" s="26" t="s">
        <v>14</v>
      </c>
    </row>
    <row r="91" spans="2:18" s="19" customFormat="1" x14ac:dyDescent="0.25">
      <c r="B91" s="20" t="s">
        <v>125</v>
      </c>
      <c r="C91" s="21" t="s">
        <v>70</v>
      </c>
      <c r="D91" s="22">
        <v>9</v>
      </c>
      <c r="E91" s="23">
        <v>34</v>
      </c>
      <c r="F91" s="24"/>
      <c r="G91" s="25"/>
      <c r="H91" s="24">
        <v>9</v>
      </c>
      <c r="I91" s="25">
        <v>34</v>
      </c>
      <c r="J91" s="24"/>
      <c r="K91" s="25"/>
      <c r="L91" s="24"/>
      <c r="M91" s="25"/>
      <c r="N91" s="24"/>
      <c r="O91" s="25"/>
      <c r="P91" s="24">
        <v>9</v>
      </c>
      <c r="Q91" s="25">
        <v>34</v>
      </c>
      <c r="R91" s="26" t="s">
        <v>14</v>
      </c>
    </row>
    <row r="92" spans="2:18" s="19" customFormat="1" x14ac:dyDescent="0.25">
      <c r="B92" s="20" t="s">
        <v>126</v>
      </c>
      <c r="C92" s="21" t="s">
        <v>47</v>
      </c>
      <c r="D92" s="22">
        <v>9</v>
      </c>
      <c r="E92" s="23">
        <v>28</v>
      </c>
      <c r="F92" s="24"/>
      <c r="G92" s="25"/>
      <c r="H92" s="24"/>
      <c r="I92" s="25"/>
      <c r="J92" s="24">
        <v>9</v>
      </c>
      <c r="K92" s="25">
        <v>28</v>
      </c>
      <c r="L92" s="24"/>
      <c r="M92" s="25"/>
      <c r="N92" s="24"/>
      <c r="O92" s="25"/>
      <c r="P92" s="24">
        <v>9</v>
      </c>
      <c r="Q92" s="25">
        <v>28</v>
      </c>
      <c r="R92" s="26" t="s">
        <v>14</v>
      </c>
    </row>
    <row r="93" spans="2:18" s="19" customFormat="1" x14ac:dyDescent="0.25">
      <c r="B93" s="20" t="s">
        <v>127</v>
      </c>
      <c r="C93" s="21" t="s">
        <v>49</v>
      </c>
      <c r="D93" s="22">
        <v>9</v>
      </c>
      <c r="E93" s="23">
        <v>24</v>
      </c>
      <c r="F93" s="24">
        <v>9</v>
      </c>
      <c r="G93" s="25">
        <v>24</v>
      </c>
      <c r="H93" s="24"/>
      <c r="I93" s="25"/>
      <c r="J93" s="24"/>
      <c r="K93" s="25"/>
      <c r="L93" s="24"/>
      <c r="M93" s="25"/>
      <c r="N93" s="24"/>
      <c r="O93" s="25"/>
      <c r="P93" s="24">
        <v>9</v>
      </c>
      <c r="Q93" s="25">
        <v>24</v>
      </c>
      <c r="R93" s="26" t="s">
        <v>14</v>
      </c>
    </row>
    <row r="94" spans="2:18" s="19" customFormat="1" x14ac:dyDescent="0.25">
      <c r="B94" s="20" t="s">
        <v>128</v>
      </c>
      <c r="C94" s="21" t="s">
        <v>100</v>
      </c>
      <c r="D94" s="22">
        <v>9</v>
      </c>
      <c r="E94" s="23">
        <v>36</v>
      </c>
      <c r="F94" s="24"/>
      <c r="G94" s="25"/>
      <c r="H94" s="24">
        <v>9</v>
      </c>
      <c r="I94" s="25">
        <v>36</v>
      </c>
      <c r="J94" s="24"/>
      <c r="K94" s="25"/>
      <c r="L94" s="24"/>
      <c r="M94" s="25"/>
      <c r="N94" s="24"/>
      <c r="O94" s="25"/>
      <c r="P94" s="24">
        <v>9</v>
      </c>
      <c r="Q94" s="25">
        <v>36</v>
      </c>
      <c r="R94" s="26" t="s">
        <v>14</v>
      </c>
    </row>
    <row r="95" spans="2:18" s="19" customFormat="1" x14ac:dyDescent="0.25">
      <c r="B95" s="20" t="s">
        <v>129</v>
      </c>
      <c r="C95" s="21" t="s">
        <v>86</v>
      </c>
      <c r="D95" s="22">
        <v>9</v>
      </c>
      <c r="E95" s="23">
        <v>67</v>
      </c>
      <c r="F95" s="24">
        <v>3</v>
      </c>
      <c r="G95" s="25">
        <v>26</v>
      </c>
      <c r="H95" s="24">
        <v>6</v>
      </c>
      <c r="I95" s="25">
        <v>41</v>
      </c>
      <c r="J95" s="24"/>
      <c r="K95" s="25"/>
      <c r="L95" s="24"/>
      <c r="M95" s="25"/>
      <c r="N95" s="24"/>
      <c r="O95" s="25"/>
      <c r="P95" s="24">
        <v>4.5</v>
      </c>
      <c r="Q95" s="25">
        <v>33.5</v>
      </c>
      <c r="R95" s="26" t="s">
        <v>14</v>
      </c>
    </row>
    <row r="96" spans="2:18" s="19" customFormat="1" x14ac:dyDescent="0.25">
      <c r="B96" s="20" t="s">
        <v>130</v>
      </c>
      <c r="C96" s="21" t="s">
        <v>106</v>
      </c>
      <c r="D96" s="22">
        <v>8</v>
      </c>
      <c r="E96" s="23">
        <v>36</v>
      </c>
      <c r="F96" s="24"/>
      <c r="G96" s="25"/>
      <c r="H96" s="24"/>
      <c r="I96" s="25"/>
      <c r="J96" s="24">
        <v>8</v>
      </c>
      <c r="K96" s="25">
        <v>36</v>
      </c>
      <c r="L96" s="24"/>
      <c r="M96" s="25"/>
      <c r="N96" s="24"/>
      <c r="O96" s="25"/>
      <c r="P96" s="24">
        <v>8</v>
      </c>
      <c r="Q96" s="25">
        <v>36</v>
      </c>
      <c r="R96" s="26" t="s">
        <v>14</v>
      </c>
    </row>
    <row r="97" spans="2:18" s="19" customFormat="1" x14ac:dyDescent="0.25">
      <c r="B97" s="20" t="s">
        <v>131</v>
      </c>
      <c r="C97" s="21" t="s">
        <v>27</v>
      </c>
      <c r="D97" s="22">
        <v>8</v>
      </c>
      <c r="E97" s="23">
        <v>29</v>
      </c>
      <c r="F97" s="24">
        <v>8</v>
      </c>
      <c r="G97" s="25">
        <v>29</v>
      </c>
      <c r="H97" s="24"/>
      <c r="I97" s="25"/>
      <c r="J97" s="24"/>
      <c r="K97" s="25"/>
      <c r="L97" s="24"/>
      <c r="M97" s="25"/>
      <c r="N97" s="24"/>
      <c r="O97" s="25"/>
      <c r="P97" s="24">
        <v>8</v>
      </c>
      <c r="Q97" s="25">
        <v>29</v>
      </c>
      <c r="R97" s="26" t="s">
        <v>14</v>
      </c>
    </row>
    <row r="98" spans="2:18" s="19" customFormat="1" x14ac:dyDescent="0.25">
      <c r="B98" s="20" t="s">
        <v>132</v>
      </c>
      <c r="C98" s="21" t="s">
        <v>49</v>
      </c>
      <c r="D98" s="22">
        <v>8</v>
      </c>
      <c r="E98" s="23">
        <v>26</v>
      </c>
      <c r="F98" s="24"/>
      <c r="G98" s="25"/>
      <c r="H98" s="24">
        <v>8</v>
      </c>
      <c r="I98" s="25">
        <v>26</v>
      </c>
      <c r="J98" s="24"/>
      <c r="K98" s="25"/>
      <c r="L98" s="24"/>
      <c r="M98" s="25"/>
      <c r="N98" s="24"/>
      <c r="O98" s="25"/>
      <c r="P98" s="24">
        <v>8</v>
      </c>
      <c r="Q98" s="25">
        <v>26</v>
      </c>
      <c r="R98" s="26" t="s">
        <v>14</v>
      </c>
    </row>
    <row r="99" spans="2:18" s="19" customFormat="1" x14ac:dyDescent="0.25">
      <c r="B99" s="20" t="s">
        <v>133</v>
      </c>
      <c r="C99" s="21" t="s">
        <v>54</v>
      </c>
      <c r="D99" s="22">
        <v>8</v>
      </c>
      <c r="E99" s="23">
        <v>29</v>
      </c>
      <c r="F99" s="24"/>
      <c r="G99" s="25"/>
      <c r="H99" s="24">
        <v>8</v>
      </c>
      <c r="I99" s="25">
        <v>29</v>
      </c>
      <c r="J99" s="24"/>
      <c r="K99" s="25"/>
      <c r="L99" s="24"/>
      <c r="M99" s="25"/>
      <c r="N99" s="24"/>
      <c r="O99" s="25"/>
      <c r="P99" s="24">
        <v>8</v>
      </c>
      <c r="Q99" s="25">
        <v>29</v>
      </c>
      <c r="R99" s="26" t="s">
        <v>14</v>
      </c>
    </row>
    <row r="100" spans="2:18" s="19" customFormat="1" x14ac:dyDescent="0.25">
      <c r="B100" s="20" t="s">
        <v>134</v>
      </c>
      <c r="C100" s="21" t="s">
        <v>96</v>
      </c>
      <c r="D100" s="22">
        <v>8</v>
      </c>
      <c r="E100" s="23">
        <v>34</v>
      </c>
      <c r="F100" s="24">
        <v>8</v>
      </c>
      <c r="G100" s="25">
        <v>34</v>
      </c>
      <c r="H100" s="24"/>
      <c r="I100" s="25"/>
      <c r="J100" s="24"/>
      <c r="K100" s="25"/>
      <c r="L100" s="24"/>
      <c r="M100" s="25"/>
      <c r="N100" s="24"/>
      <c r="O100" s="25"/>
      <c r="P100" s="24">
        <v>8</v>
      </c>
      <c r="Q100" s="25">
        <v>34</v>
      </c>
      <c r="R100" s="26" t="s">
        <v>14</v>
      </c>
    </row>
    <row r="101" spans="2:18" s="19" customFormat="1" x14ac:dyDescent="0.25">
      <c r="B101" s="20" t="s">
        <v>135</v>
      </c>
      <c r="C101" s="21" t="s">
        <v>47</v>
      </c>
      <c r="D101" s="22">
        <v>8</v>
      </c>
      <c r="E101" s="23">
        <v>87</v>
      </c>
      <c r="F101" s="24">
        <v>3</v>
      </c>
      <c r="G101" s="25">
        <v>24</v>
      </c>
      <c r="H101" s="24">
        <v>2</v>
      </c>
      <c r="I101" s="25">
        <v>35</v>
      </c>
      <c r="J101" s="24">
        <v>3</v>
      </c>
      <c r="K101" s="25">
        <v>28</v>
      </c>
      <c r="L101" s="24"/>
      <c r="M101" s="25"/>
      <c r="N101" s="24"/>
      <c r="O101" s="25"/>
      <c r="P101" s="24">
        <v>2.7</v>
      </c>
      <c r="Q101" s="25">
        <v>29</v>
      </c>
      <c r="R101" s="26" t="s">
        <v>32</v>
      </c>
    </row>
    <row r="102" spans="2:18" s="19" customFormat="1" x14ac:dyDescent="0.25">
      <c r="B102" s="20" t="s">
        <v>136</v>
      </c>
      <c r="C102" s="21" t="s">
        <v>106</v>
      </c>
      <c r="D102" s="22">
        <v>8</v>
      </c>
      <c r="E102" s="23">
        <v>60</v>
      </c>
      <c r="F102" s="24">
        <v>5</v>
      </c>
      <c r="G102" s="25">
        <v>31</v>
      </c>
      <c r="H102" s="24"/>
      <c r="I102" s="25"/>
      <c r="J102" s="24">
        <v>3</v>
      </c>
      <c r="K102" s="25">
        <v>29</v>
      </c>
      <c r="L102" s="24"/>
      <c r="M102" s="25"/>
      <c r="N102" s="24"/>
      <c r="O102" s="25"/>
      <c r="P102" s="24">
        <v>4</v>
      </c>
      <c r="Q102" s="25">
        <v>30</v>
      </c>
      <c r="R102" s="26" t="s">
        <v>14</v>
      </c>
    </row>
    <row r="103" spans="2:18" s="19" customFormat="1" x14ac:dyDescent="0.25">
      <c r="B103" s="20" t="s">
        <v>137</v>
      </c>
      <c r="C103" s="21" t="s">
        <v>100</v>
      </c>
      <c r="D103" s="22">
        <v>8</v>
      </c>
      <c r="E103" s="23">
        <v>55</v>
      </c>
      <c r="F103" s="24">
        <v>4</v>
      </c>
      <c r="G103" s="25">
        <v>29</v>
      </c>
      <c r="H103" s="24">
        <v>4</v>
      </c>
      <c r="I103" s="25">
        <v>26</v>
      </c>
      <c r="J103" s="24"/>
      <c r="K103" s="25"/>
      <c r="L103" s="24"/>
      <c r="M103" s="25"/>
      <c r="N103" s="24"/>
      <c r="O103" s="25"/>
      <c r="P103" s="24">
        <v>4</v>
      </c>
      <c r="Q103" s="25">
        <v>27.5</v>
      </c>
      <c r="R103" s="26" t="s">
        <v>14</v>
      </c>
    </row>
    <row r="104" spans="2:18" s="19" customFormat="1" x14ac:dyDescent="0.25">
      <c r="B104" s="20" t="s">
        <v>138</v>
      </c>
      <c r="C104" s="21" t="s">
        <v>54</v>
      </c>
      <c r="D104" s="22">
        <v>7</v>
      </c>
      <c r="E104" s="23">
        <v>44</v>
      </c>
      <c r="F104" s="24"/>
      <c r="G104" s="25"/>
      <c r="H104" s="24">
        <v>7</v>
      </c>
      <c r="I104" s="25">
        <v>44</v>
      </c>
      <c r="J104" s="24"/>
      <c r="K104" s="25"/>
      <c r="L104" s="24"/>
      <c r="M104" s="25"/>
      <c r="N104" s="24"/>
      <c r="O104" s="25"/>
      <c r="P104" s="24">
        <v>7</v>
      </c>
      <c r="Q104" s="25">
        <v>44</v>
      </c>
      <c r="R104" s="26" t="s">
        <v>14</v>
      </c>
    </row>
    <row r="105" spans="2:18" s="19" customFormat="1" x14ac:dyDescent="0.25">
      <c r="B105" s="20" t="s">
        <v>139</v>
      </c>
      <c r="C105" s="21" t="s">
        <v>67</v>
      </c>
      <c r="D105" s="22">
        <v>7</v>
      </c>
      <c r="E105" s="23">
        <v>56</v>
      </c>
      <c r="F105" s="24">
        <v>4</v>
      </c>
      <c r="G105" s="25">
        <v>25</v>
      </c>
      <c r="H105" s="24">
        <v>3</v>
      </c>
      <c r="I105" s="25">
        <v>31</v>
      </c>
      <c r="J105" s="24"/>
      <c r="K105" s="25"/>
      <c r="L105" s="24"/>
      <c r="M105" s="25"/>
      <c r="N105" s="24"/>
      <c r="O105" s="25"/>
      <c r="P105" s="24">
        <v>3.5</v>
      </c>
      <c r="Q105" s="25">
        <v>28</v>
      </c>
      <c r="R105" s="26" t="s">
        <v>14</v>
      </c>
    </row>
    <row r="106" spans="2:18" s="19" customFormat="1" x14ac:dyDescent="0.25">
      <c r="B106" s="20" t="s">
        <v>140</v>
      </c>
      <c r="C106" s="21" t="s">
        <v>49</v>
      </c>
      <c r="D106" s="22">
        <v>7</v>
      </c>
      <c r="E106" s="23">
        <v>37</v>
      </c>
      <c r="F106" s="24"/>
      <c r="G106" s="25"/>
      <c r="H106" s="24">
        <v>7</v>
      </c>
      <c r="I106" s="25">
        <v>37</v>
      </c>
      <c r="J106" s="24"/>
      <c r="K106" s="25"/>
      <c r="L106" s="24"/>
      <c r="M106" s="25"/>
      <c r="N106" s="24"/>
      <c r="O106" s="25"/>
      <c r="P106" s="24">
        <v>7</v>
      </c>
      <c r="Q106" s="25">
        <v>37</v>
      </c>
      <c r="R106" s="26" t="s">
        <v>14</v>
      </c>
    </row>
    <row r="107" spans="2:18" s="19" customFormat="1" x14ac:dyDescent="0.25">
      <c r="B107" s="20" t="s">
        <v>141</v>
      </c>
      <c r="C107" s="21" t="s">
        <v>98</v>
      </c>
      <c r="D107" s="22">
        <v>7</v>
      </c>
      <c r="E107" s="23">
        <v>35</v>
      </c>
      <c r="F107" s="24"/>
      <c r="G107" s="25"/>
      <c r="H107" s="24"/>
      <c r="I107" s="25"/>
      <c r="J107" s="24">
        <v>7</v>
      </c>
      <c r="K107" s="25">
        <v>35</v>
      </c>
      <c r="L107" s="24"/>
      <c r="M107" s="25"/>
      <c r="N107" s="24"/>
      <c r="O107" s="25"/>
      <c r="P107" s="24">
        <v>7</v>
      </c>
      <c r="Q107" s="25">
        <v>35</v>
      </c>
      <c r="R107" s="26" t="s">
        <v>14</v>
      </c>
    </row>
    <row r="108" spans="2:18" s="19" customFormat="1" x14ac:dyDescent="0.25">
      <c r="B108" s="20" t="s">
        <v>142</v>
      </c>
      <c r="C108" s="21" t="s">
        <v>100</v>
      </c>
      <c r="D108" s="22">
        <v>7</v>
      </c>
      <c r="E108" s="23">
        <v>111</v>
      </c>
      <c r="F108" s="24">
        <v>1</v>
      </c>
      <c r="G108" s="25">
        <v>33</v>
      </c>
      <c r="H108" s="24">
        <v>0</v>
      </c>
      <c r="I108" s="25">
        <v>39</v>
      </c>
      <c r="J108" s="24">
        <v>6</v>
      </c>
      <c r="K108" s="25">
        <v>39</v>
      </c>
      <c r="L108" s="24"/>
      <c r="M108" s="25"/>
      <c r="N108" s="24"/>
      <c r="O108" s="25"/>
      <c r="P108" s="24">
        <v>2.2999999999999998</v>
      </c>
      <c r="Q108" s="25">
        <v>37</v>
      </c>
      <c r="R108" s="26" t="s">
        <v>32</v>
      </c>
    </row>
    <row r="109" spans="2:18" s="19" customFormat="1" x14ac:dyDescent="0.25">
      <c r="B109" s="20" t="s">
        <v>143</v>
      </c>
      <c r="C109" s="21" t="s">
        <v>70</v>
      </c>
      <c r="D109" s="22">
        <v>7</v>
      </c>
      <c r="E109" s="23">
        <v>28</v>
      </c>
      <c r="F109" s="24"/>
      <c r="G109" s="25"/>
      <c r="H109" s="24">
        <v>7</v>
      </c>
      <c r="I109" s="25">
        <v>28</v>
      </c>
      <c r="J109" s="24"/>
      <c r="K109" s="25"/>
      <c r="L109" s="24"/>
      <c r="M109" s="25"/>
      <c r="N109" s="24"/>
      <c r="O109" s="25"/>
      <c r="P109" s="24">
        <v>7</v>
      </c>
      <c r="Q109" s="25">
        <v>28</v>
      </c>
      <c r="R109" s="26" t="s">
        <v>14</v>
      </c>
    </row>
    <row r="110" spans="2:18" s="19" customFormat="1" x14ac:dyDescent="0.25">
      <c r="B110" s="20" t="s">
        <v>144</v>
      </c>
      <c r="C110" s="21" t="s">
        <v>13</v>
      </c>
      <c r="D110" s="22">
        <v>7</v>
      </c>
      <c r="E110" s="23">
        <v>33</v>
      </c>
      <c r="F110" s="24"/>
      <c r="G110" s="25"/>
      <c r="H110" s="24">
        <v>7</v>
      </c>
      <c r="I110" s="25">
        <v>33</v>
      </c>
      <c r="J110" s="24"/>
      <c r="K110" s="25"/>
      <c r="L110" s="24"/>
      <c r="M110" s="25"/>
      <c r="N110" s="24"/>
      <c r="O110" s="25"/>
      <c r="P110" s="24">
        <v>7</v>
      </c>
      <c r="Q110" s="25">
        <v>33</v>
      </c>
      <c r="R110" s="26" t="s">
        <v>32</v>
      </c>
    </row>
    <row r="111" spans="2:18" s="19" customFormat="1" x14ac:dyDescent="0.25">
      <c r="B111" s="20" t="s">
        <v>145</v>
      </c>
      <c r="C111" s="21" t="s">
        <v>13</v>
      </c>
      <c r="D111" s="22">
        <v>7</v>
      </c>
      <c r="E111" s="23">
        <v>26</v>
      </c>
      <c r="F111" s="24"/>
      <c r="G111" s="25"/>
      <c r="H111" s="24">
        <v>7</v>
      </c>
      <c r="I111" s="25">
        <v>26</v>
      </c>
      <c r="J111" s="24"/>
      <c r="K111" s="25"/>
      <c r="L111" s="24"/>
      <c r="M111" s="25"/>
      <c r="N111" s="24"/>
      <c r="O111" s="25"/>
      <c r="P111" s="24">
        <v>7</v>
      </c>
      <c r="Q111" s="25">
        <v>26</v>
      </c>
      <c r="R111" s="26" t="s">
        <v>14</v>
      </c>
    </row>
    <row r="112" spans="2:18" s="19" customFormat="1" x14ac:dyDescent="0.25">
      <c r="B112" s="20" t="s">
        <v>146</v>
      </c>
      <c r="C112" s="21" t="s">
        <v>36</v>
      </c>
      <c r="D112" s="22">
        <v>7</v>
      </c>
      <c r="E112" s="23">
        <v>26</v>
      </c>
      <c r="F112" s="24"/>
      <c r="G112" s="25"/>
      <c r="H112" s="24">
        <v>7</v>
      </c>
      <c r="I112" s="25">
        <v>26</v>
      </c>
      <c r="J112" s="24"/>
      <c r="K112" s="25"/>
      <c r="L112" s="24"/>
      <c r="M112" s="25"/>
      <c r="N112" s="24"/>
      <c r="O112" s="25"/>
      <c r="P112" s="24">
        <v>7</v>
      </c>
      <c r="Q112" s="25">
        <v>26</v>
      </c>
      <c r="R112" s="26" t="s">
        <v>14</v>
      </c>
    </row>
    <row r="113" spans="2:18" s="19" customFormat="1" x14ac:dyDescent="0.25">
      <c r="B113" s="20" t="s">
        <v>147</v>
      </c>
      <c r="C113" s="21" t="s">
        <v>86</v>
      </c>
      <c r="D113" s="22">
        <v>7</v>
      </c>
      <c r="E113" s="23">
        <v>29</v>
      </c>
      <c r="F113" s="24"/>
      <c r="G113" s="25"/>
      <c r="H113" s="24">
        <v>7</v>
      </c>
      <c r="I113" s="25">
        <v>29</v>
      </c>
      <c r="J113" s="24"/>
      <c r="K113" s="25"/>
      <c r="L113" s="24"/>
      <c r="M113" s="25"/>
      <c r="N113" s="24"/>
      <c r="O113" s="25"/>
      <c r="P113" s="24">
        <v>7</v>
      </c>
      <c r="Q113" s="25">
        <v>29</v>
      </c>
      <c r="R113" s="26" t="s">
        <v>14</v>
      </c>
    </row>
    <row r="114" spans="2:18" s="19" customFormat="1" x14ac:dyDescent="0.25">
      <c r="B114" s="20" t="s">
        <v>148</v>
      </c>
      <c r="C114" s="21" t="s">
        <v>100</v>
      </c>
      <c r="D114" s="22">
        <v>7</v>
      </c>
      <c r="E114" s="23">
        <v>31</v>
      </c>
      <c r="F114" s="24"/>
      <c r="G114" s="25"/>
      <c r="H114" s="24"/>
      <c r="I114" s="25"/>
      <c r="J114" s="24">
        <v>7</v>
      </c>
      <c r="K114" s="25">
        <v>31</v>
      </c>
      <c r="L114" s="24"/>
      <c r="M114" s="25"/>
      <c r="N114" s="24"/>
      <c r="O114" s="25"/>
      <c r="P114" s="24">
        <v>7</v>
      </c>
      <c r="Q114" s="25">
        <v>31</v>
      </c>
      <c r="R114" s="26" t="s">
        <v>14</v>
      </c>
    </row>
    <row r="115" spans="2:18" s="19" customFormat="1" x14ac:dyDescent="0.25">
      <c r="B115" s="20" t="s">
        <v>149</v>
      </c>
      <c r="C115" s="21" t="s">
        <v>13</v>
      </c>
      <c r="D115" s="22">
        <v>7</v>
      </c>
      <c r="E115" s="23">
        <v>61</v>
      </c>
      <c r="F115" s="24">
        <v>2</v>
      </c>
      <c r="G115" s="25">
        <v>29</v>
      </c>
      <c r="H115" s="24"/>
      <c r="I115" s="25"/>
      <c r="J115" s="24">
        <v>5</v>
      </c>
      <c r="K115" s="25">
        <v>32</v>
      </c>
      <c r="L115" s="24"/>
      <c r="M115" s="25"/>
      <c r="N115" s="24"/>
      <c r="O115" s="25"/>
      <c r="P115" s="24">
        <v>3.5</v>
      </c>
      <c r="Q115" s="25">
        <v>30.5</v>
      </c>
      <c r="R115" s="26" t="s">
        <v>14</v>
      </c>
    </row>
    <row r="116" spans="2:18" s="19" customFormat="1" x14ac:dyDescent="0.25">
      <c r="B116" s="20" t="s">
        <v>150</v>
      </c>
      <c r="C116" s="21" t="s">
        <v>96</v>
      </c>
      <c r="D116" s="22">
        <v>6</v>
      </c>
      <c r="E116" s="23">
        <v>28</v>
      </c>
      <c r="F116" s="24">
        <v>6</v>
      </c>
      <c r="G116" s="25">
        <v>28</v>
      </c>
      <c r="H116" s="24"/>
      <c r="I116" s="25"/>
      <c r="J116" s="24"/>
      <c r="K116" s="25"/>
      <c r="L116" s="24"/>
      <c r="M116" s="25"/>
      <c r="N116" s="24"/>
      <c r="O116" s="25"/>
      <c r="P116" s="24">
        <v>6</v>
      </c>
      <c r="Q116" s="25">
        <v>28</v>
      </c>
      <c r="R116" s="26" t="s">
        <v>14</v>
      </c>
    </row>
    <row r="117" spans="2:18" s="19" customFormat="1" x14ac:dyDescent="0.25">
      <c r="B117" s="20" t="s">
        <v>151</v>
      </c>
      <c r="C117" s="21" t="s">
        <v>27</v>
      </c>
      <c r="D117" s="22">
        <v>6</v>
      </c>
      <c r="E117" s="23">
        <v>38</v>
      </c>
      <c r="F117" s="24"/>
      <c r="G117" s="25"/>
      <c r="H117" s="24"/>
      <c r="I117" s="25"/>
      <c r="J117" s="24">
        <v>6</v>
      </c>
      <c r="K117" s="25">
        <v>38</v>
      </c>
      <c r="L117" s="24"/>
      <c r="M117" s="25"/>
      <c r="N117" s="24"/>
      <c r="O117" s="25"/>
      <c r="P117" s="24">
        <v>6</v>
      </c>
      <c r="Q117" s="25">
        <v>38</v>
      </c>
      <c r="R117" s="26" t="s">
        <v>32</v>
      </c>
    </row>
    <row r="118" spans="2:18" s="19" customFormat="1" x14ac:dyDescent="0.25">
      <c r="B118" s="20" t="s">
        <v>152</v>
      </c>
      <c r="C118" s="21" t="s">
        <v>100</v>
      </c>
      <c r="D118" s="22">
        <v>6</v>
      </c>
      <c r="E118" s="23">
        <v>27</v>
      </c>
      <c r="F118" s="24">
        <v>6</v>
      </c>
      <c r="G118" s="25">
        <v>27</v>
      </c>
      <c r="H118" s="24"/>
      <c r="I118" s="25"/>
      <c r="J118" s="24"/>
      <c r="K118" s="25"/>
      <c r="L118" s="24"/>
      <c r="M118" s="25"/>
      <c r="N118" s="24"/>
      <c r="O118" s="25"/>
      <c r="P118" s="24">
        <v>6</v>
      </c>
      <c r="Q118" s="25">
        <v>27</v>
      </c>
      <c r="R118" s="26" t="s">
        <v>14</v>
      </c>
    </row>
    <row r="119" spans="2:18" s="19" customFormat="1" x14ac:dyDescent="0.25">
      <c r="B119" s="20" t="s">
        <v>153</v>
      </c>
      <c r="C119" s="21" t="s">
        <v>36</v>
      </c>
      <c r="D119" s="22">
        <v>6</v>
      </c>
      <c r="E119" s="23">
        <v>24</v>
      </c>
      <c r="F119" s="24">
        <v>6</v>
      </c>
      <c r="G119" s="25">
        <v>24</v>
      </c>
      <c r="H119" s="24"/>
      <c r="I119" s="25"/>
      <c r="J119" s="24"/>
      <c r="K119" s="25"/>
      <c r="L119" s="24"/>
      <c r="M119" s="25"/>
      <c r="N119" s="24"/>
      <c r="O119" s="25"/>
      <c r="P119" s="24">
        <v>6</v>
      </c>
      <c r="Q119" s="25">
        <v>24</v>
      </c>
      <c r="R119" s="26" t="s">
        <v>14</v>
      </c>
    </row>
    <row r="120" spans="2:18" s="19" customFormat="1" x14ac:dyDescent="0.25">
      <c r="B120" s="20" t="s">
        <v>154</v>
      </c>
      <c r="C120" s="21" t="s">
        <v>54</v>
      </c>
      <c r="D120" s="22">
        <v>6</v>
      </c>
      <c r="E120" s="23">
        <v>46</v>
      </c>
      <c r="F120" s="24">
        <v>3</v>
      </c>
      <c r="G120" s="25">
        <v>21</v>
      </c>
      <c r="H120" s="24">
        <v>3</v>
      </c>
      <c r="I120" s="25">
        <v>25</v>
      </c>
      <c r="J120" s="24"/>
      <c r="K120" s="25"/>
      <c r="L120" s="24"/>
      <c r="M120" s="25"/>
      <c r="N120" s="24"/>
      <c r="O120" s="25"/>
      <c r="P120" s="24">
        <v>3</v>
      </c>
      <c r="Q120" s="25">
        <v>23</v>
      </c>
      <c r="R120" s="26" t="s">
        <v>14</v>
      </c>
    </row>
    <row r="121" spans="2:18" s="19" customFormat="1" x14ac:dyDescent="0.25">
      <c r="B121" s="20" t="s">
        <v>155</v>
      </c>
      <c r="C121" s="21" t="s">
        <v>47</v>
      </c>
      <c r="D121" s="22">
        <v>6</v>
      </c>
      <c r="E121" s="23">
        <v>25</v>
      </c>
      <c r="F121" s="24">
        <v>6</v>
      </c>
      <c r="G121" s="25">
        <v>25</v>
      </c>
      <c r="H121" s="24"/>
      <c r="I121" s="25"/>
      <c r="J121" s="24"/>
      <c r="K121" s="25"/>
      <c r="L121" s="24"/>
      <c r="M121" s="25"/>
      <c r="N121" s="24"/>
      <c r="O121" s="25"/>
      <c r="P121" s="24">
        <v>6</v>
      </c>
      <c r="Q121" s="25">
        <v>25</v>
      </c>
      <c r="R121" s="26" t="s">
        <v>14</v>
      </c>
    </row>
    <row r="122" spans="2:18" s="19" customFormat="1" x14ac:dyDescent="0.25">
      <c r="B122" s="20" t="s">
        <v>156</v>
      </c>
      <c r="C122" s="21" t="s">
        <v>27</v>
      </c>
      <c r="D122" s="22">
        <v>5</v>
      </c>
      <c r="E122" s="23">
        <v>34</v>
      </c>
      <c r="F122" s="24"/>
      <c r="G122" s="25"/>
      <c r="H122" s="24">
        <v>5</v>
      </c>
      <c r="I122" s="25">
        <v>34</v>
      </c>
      <c r="J122" s="24"/>
      <c r="K122" s="25"/>
      <c r="L122" s="24"/>
      <c r="M122" s="25"/>
      <c r="N122" s="24"/>
      <c r="O122" s="25"/>
      <c r="P122" s="24">
        <v>5</v>
      </c>
      <c r="Q122" s="25">
        <v>34</v>
      </c>
      <c r="R122" s="26" t="s">
        <v>14</v>
      </c>
    </row>
    <row r="123" spans="2:18" s="19" customFormat="1" x14ac:dyDescent="0.25">
      <c r="B123" s="20" t="s">
        <v>157</v>
      </c>
      <c r="C123" s="21" t="s">
        <v>98</v>
      </c>
      <c r="D123" s="22">
        <v>5</v>
      </c>
      <c r="E123" s="23">
        <v>24</v>
      </c>
      <c r="F123" s="24">
        <v>5</v>
      </c>
      <c r="G123" s="25">
        <v>24</v>
      </c>
      <c r="H123" s="24"/>
      <c r="I123" s="25"/>
      <c r="J123" s="24"/>
      <c r="K123" s="25"/>
      <c r="L123" s="24"/>
      <c r="M123" s="25"/>
      <c r="N123" s="24"/>
      <c r="O123" s="25"/>
      <c r="P123" s="24">
        <v>5</v>
      </c>
      <c r="Q123" s="25">
        <v>24</v>
      </c>
      <c r="R123" s="26" t="s">
        <v>14</v>
      </c>
    </row>
    <row r="124" spans="2:18" s="19" customFormat="1" x14ac:dyDescent="0.25">
      <c r="B124" s="20" t="s">
        <v>158</v>
      </c>
      <c r="C124" s="21" t="s">
        <v>61</v>
      </c>
      <c r="D124" s="22">
        <v>5</v>
      </c>
      <c r="E124" s="23">
        <v>31</v>
      </c>
      <c r="F124" s="24">
        <v>5</v>
      </c>
      <c r="G124" s="25">
        <v>31</v>
      </c>
      <c r="H124" s="24"/>
      <c r="I124" s="25"/>
      <c r="J124" s="24"/>
      <c r="K124" s="25"/>
      <c r="L124" s="24"/>
      <c r="M124" s="25"/>
      <c r="N124" s="24"/>
      <c r="O124" s="25"/>
      <c r="P124" s="24">
        <v>5</v>
      </c>
      <c r="Q124" s="25">
        <v>31</v>
      </c>
      <c r="R124" s="26" t="s">
        <v>14</v>
      </c>
    </row>
    <row r="125" spans="2:18" s="19" customFormat="1" x14ac:dyDescent="0.25">
      <c r="B125" s="20" t="s">
        <v>159</v>
      </c>
      <c r="C125" s="21" t="s">
        <v>29</v>
      </c>
      <c r="D125" s="22">
        <v>5</v>
      </c>
      <c r="E125" s="23">
        <v>25</v>
      </c>
      <c r="F125" s="24"/>
      <c r="G125" s="25"/>
      <c r="H125" s="24">
        <v>5</v>
      </c>
      <c r="I125" s="25">
        <v>25</v>
      </c>
      <c r="J125" s="24"/>
      <c r="K125" s="25"/>
      <c r="L125" s="24"/>
      <c r="M125" s="25"/>
      <c r="N125" s="24"/>
      <c r="O125" s="25"/>
      <c r="P125" s="24">
        <v>5</v>
      </c>
      <c r="Q125" s="25">
        <v>25</v>
      </c>
      <c r="R125" s="26" t="s">
        <v>14</v>
      </c>
    </row>
    <row r="126" spans="2:18" s="19" customFormat="1" x14ac:dyDescent="0.25">
      <c r="B126" s="20" t="s">
        <v>160</v>
      </c>
      <c r="C126" s="21" t="s">
        <v>106</v>
      </c>
      <c r="D126" s="22">
        <v>5</v>
      </c>
      <c r="E126" s="23">
        <v>20</v>
      </c>
      <c r="F126" s="24"/>
      <c r="G126" s="25"/>
      <c r="H126" s="24"/>
      <c r="I126" s="25"/>
      <c r="J126" s="24">
        <v>5</v>
      </c>
      <c r="K126" s="25">
        <v>20</v>
      </c>
      <c r="L126" s="24"/>
      <c r="M126" s="25"/>
      <c r="N126" s="24"/>
      <c r="O126" s="25"/>
      <c r="P126" s="24">
        <v>5</v>
      </c>
      <c r="Q126" s="25">
        <v>20</v>
      </c>
      <c r="R126" s="26" t="s">
        <v>14</v>
      </c>
    </row>
    <row r="127" spans="2:18" s="19" customFormat="1" x14ac:dyDescent="0.25">
      <c r="B127" s="20" t="s">
        <v>161</v>
      </c>
      <c r="C127" s="21" t="s">
        <v>13</v>
      </c>
      <c r="D127" s="22">
        <v>5</v>
      </c>
      <c r="E127" s="23">
        <v>53</v>
      </c>
      <c r="F127" s="24">
        <v>2</v>
      </c>
      <c r="G127" s="25">
        <v>29</v>
      </c>
      <c r="H127" s="24"/>
      <c r="I127" s="25"/>
      <c r="J127" s="24">
        <v>3</v>
      </c>
      <c r="K127" s="25">
        <v>24</v>
      </c>
      <c r="L127" s="24"/>
      <c r="M127" s="25"/>
      <c r="N127" s="24"/>
      <c r="O127" s="25"/>
      <c r="P127" s="24">
        <v>2.5</v>
      </c>
      <c r="Q127" s="25">
        <v>26.5</v>
      </c>
      <c r="R127" s="26" t="s">
        <v>14</v>
      </c>
    </row>
    <row r="128" spans="2:18" s="19" customFormat="1" x14ac:dyDescent="0.25">
      <c r="B128" s="20" t="s">
        <v>162</v>
      </c>
      <c r="C128" s="21" t="s">
        <v>98</v>
      </c>
      <c r="D128" s="22">
        <v>4</v>
      </c>
      <c r="E128" s="23">
        <v>20</v>
      </c>
      <c r="F128" s="24">
        <v>4</v>
      </c>
      <c r="G128" s="25">
        <v>20</v>
      </c>
      <c r="H128" s="24"/>
      <c r="I128" s="25"/>
      <c r="J128" s="24"/>
      <c r="K128" s="25"/>
      <c r="L128" s="24"/>
      <c r="M128" s="25"/>
      <c r="N128" s="24"/>
      <c r="O128" s="25"/>
      <c r="P128" s="24">
        <v>4</v>
      </c>
      <c r="Q128" s="25">
        <v>20</v>
      </c>
      <c r="R128" s="26" t="s">
        <v>14</v>
      </c>
    </row>
    <row r="129" spans="2:18" s="19" customFormat="1" x14ac:dyDescent="0.25">
      <c r="B129" s="20" t="s">
        <v>163</v>
      </c>
      <c r="C129" s="21" t="s">
        <v>18</v>
      </c>
      <c r="D129" s="22">
        <v>4</v>
      </c>
      <c r="E129" s="23">
        <v>30</v>
      </c>
      <c r="F129" s="24"/>
      <c r="G129" s="25"/>
      <c r="H129" s="24">
        <v>4</v>
      </c>
      <c r="I129" s="25">
        <v>30</v>
      </c>
      <c r="J129" s="24"/>
      <c r="K129" s="25"/>
      <c r="L129" s="24"/>
      <c r="M129" s="25"/>
      <c r="N129" s="24"/>
      <c r="O129" s="25"/>
      <c r="P129" s="24">
        <v>4</v>
      </c>
      <c r="Q129" s="25">
        <v>30</v>
      </c>
      <c r="R129" s="26" t="s">
        <v>14</v>
      </c>
    </row>
    <row r="130" spans="2:18" s="19" customFormat="1" x14ac:dyDescent="0.25">
      <c r="B130" s="20" t="s">
        <v>164</v>
      </c>
      <c r="C130" s="21" t="s">
        <v>27</v>
      </c>
      <c r="D130" s="22">
        <v>4</v>
      </c>
      <c r="E130" s="23">
        <v>28</v>
      </c>
      <c r="F130" s="24"/>
      <c r="G130" s="25"/>
      <c r="H130" s="24">
        <v>4</v>
      </c>
      <c r="I130" s="25">
        <v>28</v>
      </c>
      <c r="J130" s="24"/>
      <c r="K130" s="25"/>
      <c r="L130" s="24"/>
      <c r="M130" s="25"/>
      <c r="N130" s="24"/>
      <c r="O130" s="25"/>
      <c r="P130" s="24">
        <v>4</v>
      </c>
      <c r="Q130" s="25">
        <v>28</v>
      </c>
      <c r="R130" s="26" t="s">
        <v>32</v>
      </c>
    </row>
    <row r="131" spans="2:18" s="19" customFormat="1" x14ac:dyDescent="0.25">
      <c r="B131" s="20" t="s">
        <v>165</v>
      </c>
      <c r="C131" s="21" t="s">
        <v>83</v>
      </c>
      <c r="D131" s="22">
        <v>4</v>
      </c>
      <c r="E131" s="23">
        <v>30</v>
      </c>
      <c r="F131" s="24"/>
      <c r="G131" s="25"/>
      <c r="H131" s="24"/>
      <c r="I131" s="25"/>
      <c r="J131" s="24">
        <v>4</v>
      </c>
      <c r="K131" s="25">
        <v>30</v>
      </c>
      <c r="L131" s="24"/>
      <c r="M131" s="25"/>
      <c r="N131" s="24"/>
      <c r="O131" s="25"/>
      <c r="P131" s="24">
        <v>4</v>
      </c>
      <c r="Q131" s="25">
        <v>30</v>
      </c>
      <c r="R131" s="26" t="s">
        <v>14</v>
      </c>
    </row>
    <row r="132" spans="2:18" s="19" customFormat="1" x14ac:dyDescent="0.25">
      <c r="B132" s="20" t="s">
        <v>166</v>
      </c>
      <c r="C132" s="21" t="s">
        <v>49</v>
      </c>
      <c r="D132" s="22">
        <v>4</v>
      </c>
      <c r="E132" s="23">
        <v>27</v>
      </c>
      <c r="F132" s="24"/>
      <c r="G132" s="25"/>
      <c r="H132" s="24">
        <v>4</v>
      </c>
      <c r="I132" s="25">
        <v>27</v>
      </c>
      <c r="J132" s="24"/>
      <c r="K132" s="25"/>
      <c r="L132" s="24"/>
      <c r="M132" s="25"/>
      <c r="N132" s="24"/>
      <c r="O132" s="25"/>
      <c r="P132" s="24">
        <v>4</v>
      </c>
      <c r="Q132" s="25">
        <v>27</v>
      </c>
      <c r="R132" s="26" t="s">
        <v>14</v>
      </c>
    </row>
    <row r="133" spans="2:18" s="19" customFormat="1" x14ac:dyDescent="0.25">
      <c r="B133" s="20" t="s">
        <v>167</v>
      </c>
      <c r="C133" s="21" t="s">
        <v>45</v>
      </c>
      <c r="D133" s="22">
        <v>4</v>
      </c>
      <c r="E133" s="23">
        <v>40</v>
      </c>
      <c r="F133" s="24"/>
      <c r="G133" s="25"/>
      <c r="H133" s="24">
        <v>4</v>
      </c>
      <c r="I133" s="25">
        <v>40</v>
      </c>
      <c r="J133" s="24"/>
      <c r="K133" s="25"/>
      <c r="L133" s="24"/>
      <c r="M133" s="25"/>
      <c r="N133" s="24"/>
      <c r="O133" s="25"/>
      <c r="P133" s="24">
        <v>4</v>
      </c>
      <c r="Q133" s="25">
        <v>40</v>
      </c>
      <c r="R133" s="26" t="s">
        <v>14</v>
      </c>
    </row>
    <row r="134" spans="2:18" s="19" customFormat="1" x14ac:dyDescent="0.25">
      <c r="B134" s="20" t="s">
        <v>168</v>
      </c>
      <c r="C134" s="21" t="s">
        <v>100</v>
      </c>
      <c r="D134" s="22">
        <v>3</v>
      </c>
      <c r="E134" s="23">
        <v>51</v>
      </c>
      <c r="F134" s="24">
        <v>3</v>
      </c>
      <c r="G134" s="25">
        <v>29</v>
      </c>
      <c r="H134" s="24"/>
      <c r="I134" s="25"/>
      <c r="J134" s="24">
        <v>0</v>
      </c>
      <c r="K134" s="25">
        <v>22</v>
      </c>
      <c r="L134" s="24"/>
      <c r="M134" s="25"/>
      <c r="N134" s="24"/>
      <c r="O134" s="25"/>
      <c r="P134" s="24">
        <v>1.5</v>
      </c>
      <c r="Q134" s="25">
        <v>25.5</v>
      </c>
      <c r="R134" s="26" t="s">
        <v>14</v>
      </c>
    </row>
    <row r="135" spans="2:18" s="19" customFormat="1" x14ac:dyDescent="0.25">
      <c r="B135" s="20" t="s">
        <v>169</v>
      </c>
      <c r="C135" s="21" t="s">
        <v>13</v>
      </c>
      <c r="D135" s="22">
        <v>3</v>
      </c>
      <c r="E135" s="23">
        <v>30</v>
      </c>
      <c r="F135" s="24"/>
      <c r="G135" s="25"/>
      <c r="H135" s="24">
        <v>3</v>
      </c>
      <c r="I135" s="25">
        <v>30</v>
      </c>
      <c r="J135" s="24"/>
      <c r="K135" s="25"/>
      <c r="L135" s="24"/>
      <c r="M135" s="25"/>
      <c r="N135" s="24"/>
      <c r="O135" s="25"/>
      <c r="P135" s="24">
        <v>3</v>
      </c>
      <c r="Q135" s="25">
        <v>30</v>
      </c>
      <c r="R135" s="26" t="s">
        <v>32</v>
      </c>
    </row>
    <row r="136" spans="2:18" s="19" customFormat="1" x14ac:dyDescent="0.25">
      <c r="B136" s="20" t="s">
        <v>170</v>
      </c>
      <c r="C136" s="21" t="s">
        <v>36</v>
      </c>
      <c r="D136" s="22">
        <v>3</v>
      </c>
      <c r="E136" s="23">
        <v>21</v>
      </c>
      <c r="F136" s="24"/>
      <c r="G136" s="25"/>
      <c r="H136" s="24">
        <v>3</v>
      </c>
      <c r="I136" s="25">
        <v>21</v>
      </c>
      <c r="J136" s="24"/>
      <c r="K136" s="25"/>
      <c r="L136" s="24"/>
      <c r="M136" s="25"/>
      <c r="N136" s="24"/>
      <c r="O136" s="25"/>
      <c r="P136" s="24">
        <v>3</v>
      </c>
      <c r="Q136" s="25">
        <v>21</v>
      </c>
      <c r="R136" s="26" t="s">
        <v>14</v>
      </c>
    </row>
    <row r="137" spans="2:18" s="19" customFormat="1" x14ac:dyDescent="0.25">
      <c r="B137" s="20" t="s">
        <v>171</v>
      </c>
      <c r="C137" s="21" t="s">
        <v>13</v>
      </c>
      <c r="D137" s="22">
        <v>3</v>
      </c>
      <c r="E137" s="23">
        <v>58</v>
      </c>
      <c r="F137" s="24"/>
      <c r="G137" s="25"/>
      <c r="H137" s="24">
        <v>0</v>
      </c>
      <c r="I137" s="25">
        <v>27</v>
      </c>
      <c r="J137" s="24">
        <v>3</v>
      </c>
      <c r="K137" s="25">
        <v>31</v>
      </c>
      <c r="L137" s="24"/>
      <c r="M137" s="25"/>
      <c r="N137" s="24"/>
      <c r="O137" s="25"/>
      <c r="P137" s="24">
        <v>1.5</v>
      </c>
      <c r="Q137" s="25">
        <v>29</v>
      </c>
      <c r="R137" s="26" t="s">
        <v>14</v>
      </c>
    </row>
    <row r="138" spans="2:18" s="19" customFormat="1" x14ac:dyDescent="0.25">
      <c r="B138" s="20" t="s">
        <v>172</v>
      </c>
      <c r="C138" s="21" t="s">
        <v>45</v>
      </c>
      <c r="D138" s="22">
        <v>3</v>
      </c>
      <c r="E138" s="23">
        <v>35</v>
      </c>
      <c r="F138" s="24"/>
      <c r="G138" s="25"/>
      <c r="H138" s="24">
        <v>3</v>
      </c>
      <c r="I138" s="25">
        <v>35</v>
      </c>
      <c r="J138" s="24"/>
      <c r="K138" s="25"/>
      <c r="L138" s="24"/>
      <c r="M138" s="25"/>
      <c r="N138" s="24"/>
      <c r="O138" s="25"/>
      <c r="P138" s="24">
        <v>3</v>
      </c>
      <c r="Q138" s="25">
        <v>35</v>
      </c>
      <c r="R138" s="26" t="s">
        <v>14</v>
      </c>
    </row>
    <row r="139" spans="2:18" s="19" customFormat="1" x14ac:dyDescent="0.25">
      <c r="B139" s="20" t="s">
        <v>173</v>
      </c>
      <c r="C139" s="21" t="s">
        <v>70</v>
      </c>
      <c r="D139" s="22">
        <v>3</v>
      </c>
      <c r="E139" s="23">
        <v>26</v>
      </c>
      <c r="F139" s="24"/>
      <c r="G139" s="25"/>
      <c r="H139" s="24">
        <v>3</v>
      </c>
      <c r="I139" s="25">
        <v>26</v>
      </c>
      <c r="J139" s="24"/>
      <c r="K139" s="25"/>
      <c r="L139" s="24"/>
      <c r="M139" s="25"/>
      <c r="N139" s="24"/>
      <c r="O139" s="25"/>
      <c r="P139" s="24">
        <v>3</v>
      </c>
      <c r="Q139" s="25">
        <v>26</v>
      </c>
      <c r="R139" s="26" t="s">
        <v>14</v>
      </c>
    </row>
    <row r="140" spans="2:18" s="19" customFormat="1" x14ac:dyDescent="0.25">
      <c r="B140" s="20" t="s">
        <v>174</v>
      </c>
      <c r="C140" s="21" t="s">
        <v>61</v>
      </c>
      <c r="D140" s="22">
        <v>2</v>
      </c>
      <c r="E140" s="23">
        <v>30</v>
      </c>
      <c r="F140" s="24"/>
      <c r="G140" s="25"/>
      <c r="H140" s="24">
        <v>2</v>
      </c>
      <c r="I140" s="25">
        <v>30</v>
      </c>
      <c r="J140" s="24"/>
      <c r="K140" s="25"/>
      <c r="L140" s="24"/>
      <c r="M140" s="25"/>
      <c r="N140" s="24"/>
      <c r="O140" s="25"/>
      <c r="P140" s="24">
        <v>2</v>
      </c>
      <c r="Q140" s="25">
        <v>30</v>
      </c>
      <c r="R140" s="26" t="s">
        <v>32</v>
      </c>
    </row>
    <row r="141" spans="2:18" s="19" customFormat="1" x14ac:dyDescent="0.25">
      <c r="B141" s="20" t="s">
        <v>175</v>
      </c>
      <c r="C141" s="21" t="s">
        <v>24</v>
      </c>
      <c r="D141" s="22">
        <v>2</v>
      </c>
      <c r="E141" s="23">
        <v>28</v>
      </c>
      <c r="F141" s="24"/>
      <c r="G141" s="25"/>
      <c r="H141" s="24"/>
      <c r="I141" s="25"/>
      <c r="J141" s="24">
        <v>2</v>
      </c>
      <c r="K141" s="25">
        <v>28</v>
      </c>
      <c r="L141" s="24"/>
      <c r="M141" s="25"/>
      <c r="N141" s="24"/>
      <c r="O141" s="25"/>
      <c r="P141" s="24">
        <v>2</v>
      </c>
      <c r="Q141" s="25">
        <v>28</v>
      </c>
      <c r="R141" s="26" t="s">
        <v>14</v>
      </c>
    </row>
    <row r="142" spans="2:18" s="19" customFormat="1" x14ac:dyDescent="0.25">
      <c r="B142" s="20" t="s">
        <v>176</v>
      </c>
      <c r="C142" s="21" t="s">
        <v>29</v>
      </c>
      <c r="D142" s="22">
        <v>2</v>
      </c>
      <c r="E142" s="23">
        <v>50</v>
      </c>
      <c r="F142" s="24"/>
      <c r="G142" s="25"/>
      <c r="H142" s="24">
        <v>1</v>
      </c>
      <c r="I142" s="25">
        <v>33</v>
      </c>
      <c r="J142" s="24">
        <v>1</v>
      </c>
      <c r="K142" s="25">
        <v>17</v>
      </c>
      <c r="L142" s="24"/>
      <c r="M142" s="25"/>
      <c r="N142" s="24"/>
      <c r="O142" s="25"/>
      <c r="P142" s="24">
        <v>1</v>
      </c>
      <c r="Q142" s="25">
        <v>25</v>
      </c>
      <c r="R142" s="26" t="s">
        <v>32</v>
      </c>
    </row>
    <row r="143" spans="2:18" s="19" customFormat="1" x14ac:dyDescent="0.25">
      <c r="B143" s="20" t="s">
        <v>177</v>
      </c>
      <c r="C143" s="21" t="s">
        <v>36</v>
      </c>
      <c r="D143" s="22">
        <v>2</v>
      </c>
      <c r="E143" s="23">
        <v>21</v>
      </c>
      <c r="F143" s="24">
        <v>2</v>
      </c>
      <c r="G143" s="25">
        <v>21</v>
      </c>
      <c r="H143" s="24"/>
      <c r="I143" s="25"/>
      <c r="J143" s="24"/>
      <c r="K143" s="25"/>
      <c r="L143" s="24"/>
      <c r="M143" s="25"/>
      <c r="N143" s="24"/>
      <c r="O143" s="25"/>
      <c r="P143" s="24">
        <v>2</v>
      </c>
      <c r="Q143" s="25">
        <v>21</v>
      </c>
      <c r="R143" s="26" t="s">
        <v>14</v>
      </c>
    </row>
    <row r="144" spans="2:18" s="19" customFormat="1" x14ac:dyDescent="0.25">
      <c r="B144" s="20" t="s">
        <v>178</v>
      </c>
      <c r="C144" s="21" t="s">
        <v>54</v>
      </c>
      <c r="D144" s="22">
        <v>1</v>
      </c>
      <c r="E144" s="23">
        <v>16</v>
      </c>
      <c r="F144" s="24"/>
      <c r="G144" s="25"/>
      <c r="H144" s="24"/>
      <c r="I144" s="25"/>
      <c r="J144" s="24">
        <v>1</v>
      </c>
      <c r="K144" s="25">
        <v>16</v>
      </c>
      <c r="L144" s="24"/>
      <c r="M144" s="25"/>
      <c r="N144" s="24"/>
      <c r="O144" s="25"/>
      <c r="P144" s="24">
        <v>1</v>
      </c>
      <c r="Q144" s="25">
        <v>16</v>
      </c>
      <c r="R144" s="26" t="s">
        <v>14</v>
      </c>
    </row>
    <row r="145" spans="2:18" s="19" customFormat="1" x14ac:dyDescent="0.25">
      <c r="B145" s="20" t="s">
        <v>179</v>
      </c>
      <c r="C145" s="21" t="s">
        <v>100</v>
      </c>
      <c r="D145" s="22">
        <v>1</v>
      </c>
      <c r="E145" s="23">
        <v>24</v>
      </c>
      <c r="F145" s="24"/>
      <c r="G145" s="25"/>
      <c r="H145" s="24">
        <v>1</v>
      </c>
      <c r="I145" s="25">
        <v>24</v>
      </c>
      <c r="J145" s="24"/>
      <c r="K145" s="25"/>
      <c r="L145" s="24"/>
      <c r="M145" s="25"/>
      <c r="N145" s="24"/>
      <c r="O145" s="25"/>
      <c r="P145" s="24">
        <v>1</v>
      </c>
      <c r="Q145" s="25">
        <v>24</v>
      </c>
      <c r="R145" s="26" t="s">
        <v>32</v>
      </c>
    </row>
    <row r="146" spans="2:18" s="19" customFormat="1" x14ac:dyDescent="0.25">
      <c r="B146" s="20" t="s">
        <v>180</v>
      </c>
      <c r="C146" s="21" t="s">
        <v>83</v>
      </c>
      <c r="D146" s="22">
        <v>1</v>
      </c>
      <c r="E146" s="23">
        <v>31</v>
      </c>
      <c r="F146" s="24"/>
      <c r="G146" s="25"/>
      <c r="H146" s="24">
        <v>1</v>
      </c>
      <c r="I146" s="25">
        <v>31</v>
      </c>
      <c r="J146" s="24"/>
      <c r="K146" s="25"/>
      <c r="L146" s="24"/>
      <c r="M146" s="25"/>
      <c r="N146" s="24"/>
      <c r="O146" s="25"/>
      <c r="P146" s="24">
        <v>1</v>
      </c>
      <c r="Q146" s="25">
        <v>31</v>
      </c>
      <c r="R146" s="26" t="s">
        <v>14</v>
      </c>
    </row>
    <row r="147" spans="2:18" s="19" customFormat="1" x14ac:dyDescent="0.25">
      <c r="B147" s="20" t="s">
        <v>181</v>
      </c>
      <c r="C147" s="21" t="s">
        <v>100</v>
      </c>
      <c r="D147" s="22">
        <v>1</v>
      </c>
      <c r="E147" s="23">
        <v>24</v>
      </c>
      <c r="F147" s="24"/>
      <c r="G147" s="25"/>
      <c r="H147" s="24"/>
      <c r="I147" s="25"/>
      <c r="J147" s="24">
        <v>1</v>
      </c>
      <c r="K147" s="25">
        <v>24</v>
      </c>
      <c r="L147" s="24"/>
      <c r="M147" s="25"/>
      <c r="N147" s="24"/>
      <c r="O147" s="25"/>
      <c r="P147" s="24">
        <v>1</v>
      </c>
      <c r="Q147" s="25">
        <v>24</v>
      </c>
      <c r="R147" s="26" t="s">
        <v>32</v>
      </c>
    </row>
    <row r="148" spans="2:18" s="19" customFormat="1" x14ac:dyDescent="0.25">
      <c r="B148" s="20" t="s">
        <v>182</v>
      </c>
      <c r="C148" s="21" t="s">
        <v>29</v>
      </c>
      <c r="D148" s="22">
        <v>1</v>
      </c>
      <c r="E148" s="23">
        <v>15</v>
      </c>
      <c r="F148" s="24"/>
      <c r="G148" s="25"/>
      <c r="H148" s="24"/>
      <c r="I148" s="25"/>
      <c r="J148" s="24">
        <v>1</v>
      </c>
      <c r="K148" s="25">
        <v>15</v>
      </c>
      <c r="L148" s="24"/>
      <c r="M148" s="25"/>
      <c r="N148" s="24"/>
      <c r="O148" s="25"/>
      <c r="P148" s="24">
        <v>1</v>
      </c>
      <c r="Q148" s="25">
        <v>15</v>
      </c>
      <c r="R148" s="26" t="s">
        <v>32</v>
      </c>
    </row>
    <row r="149" spans="2:18" s="19" customFormat="1" x14ac:dyDescent="0.25">
      <c r="B149" s="20" t="s">
        <v>183</v>
      </c>
      <c r="C149" s="21" t="s">
        <v>63</v>
      </c>
      <c r="D149" s="22">
        <v>1</v>
      </c>
      <c r="E149" s="23">
        <v>32</v>
      </c>
      <c r="F149" s="24"/>
      <c r="G149" s="25"/>
      <c r="H149" s="24">
        <v>1</v>
      </c>
      <c r="I149" s="25">
        <v>32</v>
      </c>
      <c r="J149" s="24"/>
      <c r="K149" s="25"/>
      <c r="L149" s="24"/>
      <c r="M149" s="25"/>
      <c r="N149" s="24"/>
      <c r="O149" s="25"/>
      <c r="P149" s="24">
        <v>1</v>
      </c>
      <c r="Q149" s="25">
        <v>32</v>
      </c>
      <c r="R149" s="26" t="s">
        <v>32</v>
      </c>
    </row>
    <row r="150" spans="2:18" s="19" customFormat="1" x14ac:dyDescent="0.25">
      <c r="B150" s="20" t="s">
        <v>184</v>
      </c>
      <c r="C150" s="21" t="s">
        <v>63</v>
      </c>
      <c r="D150" s="22">
        <v>1</v>
      </c>
      <c r="E150" s="23">
        <v>26</v>
      </c>
      <c r="F150" s="24"/>
      <c r="G150" s="25"/>
      <c r="H150" s="24"/>
      <c r="I150" s="25"/>
      <c r="J150" s="24">
        <v>1</v>
      </c>
      <c r="K150" s="25">
        <v>26</v>
      </c>
      <c r="L150" s="24"/>
      <c r="M150" s="25"/>
      <c r="N150" s="24"/>
      <c r="O150" s="25"/>
      <c r="P150" s="24">
        <v>1</v>
      </c>
      <c r="Q150" s="25">
        <v>26</v>
      </c>
      <c r="R150" s="26" t="s">
        <v>14</v>
      </c>
    </row>
    <row r="151" spans="2:18" s="19" customFormat="1" ht="15.75" thickBot="1" x14ac:dyDescent="0.3">
      <c r="B151" s="28" t="s">
        <v>185</v>
      </c>
      <c r="C151" s="29" t="s">
        <v>63</v>
      </c>
      <c r="D151" s="30">
        <v>0</v>
      </c>
      <c r="E151" s="31">
        <v>28</v>
      </c>
      <c r="F151" s="32"/>
      <c r="G151" s="33"/>
      <c r="H151" s="32">
        <v>0</v>
      </c>
      <c r="I151" s="33">
        <v>28</v>
      </c>
      <c r="J151" s="32"/>
      <c r="K151" s="33"/>
      <c r="L151" s="32"/>
      <c r="M151" s="33"/>
      <c r="N151" s="32"/>
      <c r="O151" s="33"/>
      <c r="P151" s="32">
        <v>0</v>
      </c>
      <c r="Q151" s="33">
        <v>28</v>
      </c>
      <c r="R151" s="34" t="s">
        <v>14</v>
      </c>
    </row>
    <row r="152" spans="2:18" s="19" customFormat="1" x14ac:dyDescent="0.25">
      <c r="D152" s="35"/>
      <c r="E152" s="35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</row>
    <row r="153" spans="2:18" s="19" customFormat="1" x14ac:dyDescent="0.25">
      <c r="B153"/>
      <c r="C153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s="19" customFormat="1" x14ac:dyDescent="0.25">
      <c r="B154"/>
      <c r="C154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s="19" customFormat="1" x14ac:dyDescent="0.25">
      <c r="B155"/>
      <c r="C155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s="19" customFormat="1" x14ac:dyDescent="0.25">
      <c r="B156"/>
      <c r="C156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s="19" customFormat="1" x14ac:dyDescent="0.25">
      <c r="B157"/>
      <c r="C157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s="19" customFormat="1" x14ac:dyDescent="0.25">
      <c r="B158"/>
      <c r="C158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s="19" customFormat="1" x14ac:dyDescent="0.25">
      <c r="B159"/>
      <c r="C159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s="19" customFormat="1" x14ac:dyDescent="0.25">
      <c r="B160"/>
      <c r="C160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s="19" customFormat="1" x14ac:dyDescent="0.25">
      <c r="B161"/>
      <c r="C161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s="19" customFormat="1" x14ac:dyDescent="0.25">
      <c r="B162"/>
      <c r="C162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s="19" customFormat="1" x14ac:dyDescent="0.25">
      <c r="B163"/>
      <c r="C163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s="19" customFormat="1" x14ac:dyDescent="0.25">
      <c r="B164"/>
      <c r="C164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s="19" customFormat="1" x14ac:dyDescent="0.25">
      <c r="B165"/>
      <c r="C165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s="19" customFormat="1" x14ac:dyDescent="0.25">
      <c r="B166"/>
      <c r="C166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s="19" customFormat="1" x14ac:dyDescent="0.25">
      <c r="B167"/>
      <c r="C167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s="19" customFormat="1" x14ac:dyDescent="0.25">
      <c r="B168"/>
      <c r="C168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s="19" customFormat="1" x14ac:dyDescent="0.25">
      <c r="B169"/>
      <c r="C169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s="19" customFormat="1" x14ac:dyDescent="0.25">
      <c r="B170"/>
      <c r="C170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s="19" customFormat="1" x14ac:dyDescent="0.25">
      <c r="B171"/>
      <c r="C17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s="19" customFormat="1" x14ac:dyDescent="0.25">
      <c r="B172"/>
      <c r="C172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s="19" customFormat="1" x14ac:dyDescent="0.25">
      <c r="B173"/>
      <c r="C173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s="19" customFormat="1" x14ac:dyDescent="0.25">
      <c r="B174"/>
      <c r="C174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s="19" customFormat="1" x14ac:dyDescent="0.25">
      <c r="B175"/>
      <c r="C175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s="19" customFormat="1" x14ac:dyDescent="0.25">
      <c r="B176"/>
      <c r="C176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s="19" customFormat="1" x14ac:dyDescent="0.25">
      <c r="B177"/>
      <c r="C177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s="19" customFormat="1" x14ac:dyDescent="0.25">
      <c r="B178"/>
      <c r="C178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s="19" customFormat="1" x14ac:dyDescent="0.25">
      <c r="B179"/>
      <c r="C179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s="19" customFormat="1" x14ac:dyDescent="0.25">
      <c r="B180"/>
      <c r="C180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s="19" customFormat="1" x14ac:dyDescent="0.25">
      <c r="B181"/>
      <c r="C18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s="19" customFormat="1" x14ac:dyDescent="0.25">
      <c r="B182"/>
      <c r="C182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s="19" customFormat="1" x14ac:dyDescent="0.25">
      <c r="B183"/>
      <c r="C183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s="19" customFormat="1" x14ac:dyDescent="0.25">
      <c r="B184"/>
      <c r="C184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s="19" customFormat="1" x14ac:dyDescent="0.25">
      <c r="B185"/>
      <c r="C185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s="19" customFormat="1" x14ac:dyDescent="0.25">
      <c r="B186"/>
      <c r="C186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 s="19" customFormat="1" x14ac:dyDescent="0.25">
      <c r="B187"/>
      <c r="C187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 s="19" customFormat="1" x14ac:dyDescent="0.25">
      <c r="B188"/>
      <c r="C188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 s="19" customFormat="1" x14ac:dyDescent="0.25">
      <c r="B189"/>
      <c r="C189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 s="19" customFormat="1" x14ac:dyDescent="0.25">
      <c r="B190"/>
      <c r="C190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 s="19" customFormat="1" x14ac:dyDescent="0.25">
      <c r="B191"/>
      <c r="C19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 s="19" customFormat="1" x14ac:dyDescent="0.25">
      <c r="B192"/>
      <c r="C192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 s="19" customFormat="1" x14ac:dyDescent="0.25">
      <c r="B193"/>
      <c r="C193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 s="19" customFormat="1" x14ac:dyDescent="0.25">
      <c r="B194"/>
      <c r="C194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 s="19" customFormat="1" x14ac:dyDescent="0.25">
      <c r="B195"/>
      <c r="C195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 s="19" customFormat="1" x14ac:dyDescent="0.25">
      <c r="B196"/>
      <c r="C196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 s="19" customFormat="1" x14ac:dyDescent="0.25">
      <c r="B197"/>
      <c r="C197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 s="19" customFormat="1" x14ac:dyDescent="0.25">
      <c r="B198"/>
      <c r="C198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 s="19" customFormat="1" x14ac:dyDescent="0.25">
      <c r="B199"/>
      <c r="C199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 s="19" customFormat="1" x14ac:dyDescent="0.25">
      <c r="B200"/>
      <c r="C200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 s="19" customFormat="1" x14ac:dyDescent="0.25">
      <c r="B201"/>
      <c r="C20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 s="19" customFormat="1" x14ac:dyDescent="0.25">
      <c r="B202"/>
      <c r="C202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 s="19" customFormat="1" x14ac:dyDescent="0.25">
      <c r="B203"/>
      <c r="C203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 s="19" customFormat="1" x14ac:dyDescent="0.25">
      <c r="B204"/>
      <c r="C204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 s="19" customFormat="1" x14ac:dyDescent="0.25">
      <c r="B205"/>
      <c r="C205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 s="19" customFormat="1" x14ac:dyDescent="0.25">
      <c r="B206"/>
      <c r="C206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 s="19" customFormat="1" x14ac:dyDescent="0.25">
      <c r="B207"/>
      <c r="C207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 s="19" customFormat="1" x14ac:dyDescent="0.25">
      <c r="B208"/>
      <c r="C208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 s="19" customFormat="1" x14ac:dyDescent="0.25">
      <c r="B209"/>
      <c r="C209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 s="19" customFormat="1" x14ac:dyDescent="0.25">
      <c r="B210"/>
      <c r="C210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 s="19" customFormat="1" x14ac:dyDescent="0.25">
      <c r="B211"/>
      <c r="C21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 s="19" customFormat="1" x14ac:dyDescent="0.25">
      <c r="B212"/>
      <c r="C212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 s="19" customFormat="1" x14ac:dyDescent="0.25">
      <c r="B213"/>
      <c r="C213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 s="19" customFormat="1" x14ac:dyDescent="0.25">
      <c r="B214"/>
      <c r="C214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 s="19" customFormat="1" x14ac:dyDescent="0.25">
      <c r="B215"/>
      <c r="C215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 s="19" customFormat="1" x14ac:dyDescent="0.25">
      <c r="B216"/>
      <c r="C216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 s="19" customFormat="1" x14ac:dyDescent="0.25">
      <c r="B217"/>
      <c r="C217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 s="19" customFormat="1" x14ac:dyDescent="0.25">
      <c r="B218"/>
      <c r="C218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 s="19" customFormat="1" x14ac:dyDescent="0.25">
      <c r="B219"/>
      <c r="C219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 s="19" customFormat="1" x14ac:dyDescent="0.25">
      <c r="B220"/>
      <c r="C220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 s="19" customFormat="1" x14ac:dyDescent="0.25">
      <c r="B221"/>
      <c r="C22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2:18" s="19" customFormat="1" x14ac:dyDescent="0.25">
      <c r="B222"/>
      <c r="C222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2:18" s="19" customFormat="1" x14ac:dyDescent="0.25">
      <c r="B223"/>
      <c r="C223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2:18" s="19" customFormat="1" x14ac:dyDescent="0.25">
      <c r="B224"/>
      <c r="C224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2:18" s="19" customFormat="1" x14ac:dyDescent="0.25">
      <c r="B225"/>
      <c r="C225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2:18" s="19" customFormat="1" x14ac:dyDescent="0.25">
      <c r="B226"/>
      <c r="C226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2:18" s="19" customFormat="1" x14ac:dyDescent="0.25">
      <c r="B227"/>
      <c r="C227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2:18" s="19" customFormat="1" x14ac:dyDescent="0.25">
      <c r="B228"/>
      <c r="C228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2:18" s="19" customFormat="1" x14ac:dyDescent="0.25">
      <c r="B229"/>
      <c r="C229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2:18" s="19" customFormat="1" x14ac:dyDescent="0.25">
      <c r="B230"/>
      <c r="C230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2:18" s="19" customFormat="1" x14ac:dyDescent="0.25">
      <c r="B231"/>
      <c r="C23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2:18" s="19" customFormat="1" x14ac:dyDescent="0.25">
      <c r="B232"/>
      <c r="C232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2:18" s="19" customFormat="1" x14ac:dyDescent="0.25">
      <c r="B233"/>
      <c r="C233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2:18" s="19" customFormat="1" x14ac:dyDescent="0.25">
      <c r="B234"/>
      <c r="C234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2:18" s="19" customFormat="1" x14ac:dyDescent="0.25">
      <c r="B235"/>
      <c r="C235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2:18" s="19" customFormat="1" x14ac:dyDescent="0.25">
      <c r="B236"/>
      <c r="C236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2:18" s="19" customFormat="1" x14ac:dyDescent="0.25">
      <c r="B237"/>
      <c r="C237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2:18" s="19" customFormat="1" x14ac:dyDescent="0.25">
      <c r="B238"/>
      <c r="C238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2:18" s="19" customFormat="1" x14ac:dyDescent="0.25">
      <c r="B239"/>
      <c r="C239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2:18" s="19" customFormat="1" x14ac:dyDescent="0.25">
      <c r="B240"/>
      <c r="C240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2:18" s="19" customFormat="1" x14ac:dyDescent="0.25">
      <c r="B241"/>
      <c r="C241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2:18" s="19" customFormat="1" x14ac:dyDescent="0.25">
      <c r="B242"/>
      <c r="C242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2:18" s="19" customFormat="1" x14ac:dyDescent="0.25">
      <c r="B243"/>
      <c r="C243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2:18" s="19" customFormat="1" x14ac:dyDescent="0.25">
      <c r="B244"/>
      <c r="C244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2:18" s="19" customFormat="1" x14ac:dyDescent="0.25">
      <c r="B245"/>
      <c r="C245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2:18" s="19" customFormat="1" x14ac:dyDescent="0.25">
      <c r="B246"/>
      <c r="C246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2:18" s="19" customFormat="1" x14ac:dyDescent="0.25">
      <c r="B247"/>
      <c r="C247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2:18" s="19" customFormat="1" x14ac:dyDescent="0.25">
      <c r="B248"/>
      <c r="C248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2:18" s="19" customFormat="1" x14ac:dyDescent="0.25">
      <c r="B249"/>
      <c r="C249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2:18" s="19" customFormat="1" x14ac:dyDescent="0.25">
      <c r="B250"/>
      <c r="C250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2:18" s="19" customFormat="1" x14ac:dyDescent="0.25">
      <c r="B251"/>
      <c r="C251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18" s="19" customFormat="1" x14ac:dyDescent="0.25">
      <c r="B252"/>
      <c r="C252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2:18" s="19" customFormat="1" x14ac:dyDescent="0.25">
      <c r="B253"/>
      <c r="C253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2:18" s="19" customFormat="1" x14ac:dyDescent="0.25">
      <c r="B254"/>
      <c r="C254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2:18" s="19" customFormat="1" x14ac:dyDescent="0.25">
      <c r="B255"/>
      <c r="C255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2:18" s="19" customFormat="1" x14ac:dyDescent="0.25">
      <c r="B256"/>
      <c r="C256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2:18" s="19" customFormat="1" x14ac:dyDescent="0.25">
      <c r="B257"/>
      <c r="C257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2:18" s="19" customFormat="1" x14ac:dyDescent="0.25">
      <c r="B258"/>
      <c r="C258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2:18" s="19" customFormat="1" x14ac:dyDescent="0.25">
      <c r="B259"/>
      <c r="C259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 s="19" customFormat="1" x14ac:dyDescent="0.25">
      <c r="B260"/>
      <c r="C260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2:18" s="19" customFormat="1" x14ac:dyDescent="0.25">
      <c r="B261"/>
      <c r="C261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2:18" s="19" customFormat="1" x14ac:dyDescent="0.25">
      <c r="B262"/>
      <c r="C262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2:18" s="19" customFormat="1" x14ac:dyDescent="0.25">
      <c r="B263"/>
      <c r="C263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2:18" s="19" customFormat="1" x14ac:dyDescent="0.25">
      <c r="B264"/>
      <c r="C264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2:18" s="19" customFormat="1" x14ac:dyDescent="0.25">
      <c r="B265"/>
      <c r="C265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2:18" s="19" customFormat="1" x14ac:dyDescent="0.25">
      <c r="B266"/>
      <c r="C266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2:18" s="19" customFormat="1" x14ac:dyDescent="0.25">
      <c r="B267"/>
      <c r="C267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2:18" s="19" customFormat="1" x14ac:dyDescent="0.25">
      <c r="B268"/>
      <c r="C268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2:18" s="19" customFormat="1" x14ac:dyDescent="0.25">
      <c r="B269"/>
      <c r="C269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2:18" s="19" customFormat="1" x14ac:dyDescent="0.25">
      <c r="B270"/>
      <c r="C270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2:18" s="19" customFormat="1" x14ac:dyDescent="0.25">
      <c r="B271"/>
      <c r="C271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2:18" s="19" customFormat="1" x14ac:dyDescent="0.25">
      <c r="B272"/>
      <c r="C272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2:18" s="19" customFormat="1" x14ac:dyDescent="0.25">
      <c r="B273"/>
      <c r="C273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2:18" s="19" customFormat="1" x14ac:dyDescent="0.25">
      <c r="B274"/>
      <c r="C274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2:18" s="19" customFormat="1" x14ac:dyDescent="0.25">
      <c r="B275"/>
      <c r="C275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2:18" s="19" customFormat="1" x14ac:dyDescent="0.25">
      <c r="B276"/>
      <c r="C276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2:18" s="19" customFormat="1" x14ac:dyDescent="0.25">
      <c r="B277"/>
      <c r="C277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2:18" s="19" customFormat="1" x14ac:dyDescent="0.25">
      <c r="B278"/>
      <c r="C278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2:18" s="19" customFormat="1" x14ac:dyDescent="0.25">
      <c r="B279"/>
      <c r="C279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2:18" s="19" customFormat="1" x14ac:dyDescent="0.25">
      <c r="B280"/>
      <c r="C280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2:18" s="19" customFormat="1" x14ac:dyDescent="0.25">
      <c r="B281"/>
      <c r="C281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2:18" s="19" customFormat="1" x14ac:dyDescent="0.25">
      <c r="B282"/>
      <c r="C282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2:18" s="19" customFormat="1" x14ac:dyDescent="0.25">
      <c r="B283"/>
      <c r="C283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2:18" s="19" customFormat="1" x14ac:dyDescent="0.25">
      <c r="B284"/>
      <c r="C284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2:18" s="19" customFormat="1" x14ac:dyDescent="0.25">
      <c r="B285"/>
      <c r="C285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2:18" s="19" customFormat="1" x14ac:dyDescent="0.25">
      <c r="B286"/>
      <c r="C286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2:18" s="19" customFormat="1" x14ac:dyDescent="0.25">
      <c r="B287"/>
      <c r="C287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2:18" s="19" customFormat="1" x14ac:dyDescent="0.25">
      <c r="B288"/>
      <c r="C288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2:18" s="19" customFormat="1" x14ac:dyDescent="0.25">
      <c r="B289"/>
      <c r="C289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2:18" s="19" customFormat="1" x14ac:dyDescent="0.25">
      <c r="B290"/>
      <c r="C290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2:18" s="19" customFormat="1" x14ac:dyDescent="0.25">
      <c r="B291"/>
      <c r="C291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2:18" s="19" customFormat="1" x14ac:dyDescent="0.25">
      <c r="B292"/>
      <c r="C292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2:18" s="19" customFormat="1" x14ac:dyDescent="0.25">
      <c r="B293"/>
      <c r="C293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2:18" s="19" customFormat="1" x14ac:dyDescent="0.25">
      <c r="B294"/>
      <c r="C294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2:18" s="19" customFormat="1" x14ac:dyDescent="0.25">
      <c r="B295"/>
      <c r="C295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2:18" s="19" customFormat="1" x14ac:dyDescent="0.25">
      <c r="B296"/>
      <c r="C296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2:18" s="19" customFormat="1" x14ac:dyDescent="0.25">
      <c r="B297"/>
      <c r="C297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2:18" s="19" customFormat="1" x14ac:dyDescent="0.25">
      <c r="B298"/>
      <c r="C298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2:18" s="19" customFormat="1" x14ac:dyDescent="0.25">
      <c r="B299"/>
      <c r="C299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2:18" s="19" customFormat="1" x14ac:dyDescent="0.25">
      <c r="B300"/>
      <c r="C300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2:18" s="19" customFormat="1" x14ac:dyDescent="0.25">
      <c r="B301"/>
      <c r="C301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2:18" s="19" customFormat="1" x14ac:dyDescent="0.25">
      <c r="B302"/>
      <c r="C302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2:18" s="19" customFormat="1" x14ac:dyDescent="0.25">
      <c r="B303"/>
      <c r="C303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2:18" s="19" customFormat="1" x14ac:dyDescent="0.25">
      <c r="B304"/>
      <c r="C304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2:18" s="19" customFormat="1" x14ac:dyDescent="0.25">
      <c r="B305"/>
      <c r="C305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2:18" s="19" customFormat="1" x14ac:dyDescent="0.25">
      <c r="B306"/>
      <c r="C306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2:18" s="19" customFormat="1" x14ac:dyDescent="0.25">
      <c r="B307"/>
      <c r="C307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2:18" s="19" customFormat="1" x14ac:dyDescent="0.25">
      <c r="B308"/>
      <c r="C308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2:18" s="19" customFormat="1" x14ac:dyDescent="0.25">
      <c r="B309"/>
      <c r="C309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2:18" s="19" customFormat="1" x14ac:dyDescent="0.25">
      <c r="B310"/>
      <c r="C310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2:18" s="19" customFormat="1" x14ac:dyDescent="0.25">
      <c r="B311"/>
      <c r="C311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2:18" s="19" customFormat="1" x14ac:dyDescent="0.25">
      <c r="B312"/>
      <c r="C312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2:18" s="19" customFormat="1" x14ac:dyDescent="0.25">
      <c r="B313"/>
      <c r="C313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2:18" s="19" customFormat="1" x14ac:dyDescent="0.25">
      <c r="B314"/>
      <c r="C314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2:18" s="19" customFormat="1" x14ac:dyDescent="0.25">
      <c r="B315"/>
      <c r="C315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2:18" s="19" customFormat="1" x14ac:dyDescent="0.25">
      <c r="B316"/>
      <c r="C316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2:18" s="19" customFormat="1" x14ac:dyDescent="0.25">
      <c r="B317"/>
      <c r="C317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2:18" s="19" customFormat="1" x14ac:dyDescent="0.25">
      <c r="B318"/>
      <c r="C318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2:18" s="19" customFormat="1" x14ac:dyDescent="0.25">
      <c r="B319"/>
      <c r="C319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2:18" s="19" customFormat="1" x14ac:dyDescent="0.25">
      <c r="B320"/>
      <c r="C320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2:18" s="19" customFormat="1" x14ac:dyDescent="0.25">
      <c r="B321"/>
      <c r="C321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2:18" s="19" customFormat="1" x14ac:dyDescent="0.25">
      <c r="B322"/>
      <c r="C322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2:18" s="19" customFormat="1" x14ac:dyDescent="0.25">
      <c r="B323"/>
      <c r="C323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2:18" s="19" customFormat="1" x14ac:dyDescent="0.25">
      <c r="B324"/>
      <c r="C324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2:18" s="19" customFormat="1" x14ac:dyDescent="0.25">
      <c r="B325"/>
      <c r="C325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2:18" s="19" customFormat="1" x14ac:dyDescent="0.25">
      <c r="B326"/>
      <c r="C326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2:18" s="19" customFormat="1" x14ac:dyDescent="0.25">
      <c r="B327"/>
      <c r="C327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2:18" s="19" customFormat="1" x14ac:dyDescent="0.25">
      <c r="B328"/>
      <c r="C328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2:18" s="19" customFormat="1" x14ac:dyDescent="0.25">
      <c r="B329"/>
      <c r="C329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2:18" s="19" customFormat="1" x14ac:dyDescent="0.25">
      <c r="B330"/>
      <c r="C330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2:18" s="19" customFormat="1" x14ac:dyDescent="0.25">
      <c r="B331"/>
      <c r="C331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2:18" s="19" customFormat="1" x14ac:dyDescent="0.25">
      <c r="B332"/>
      <c r="C332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2:18" s="19" customFormat="1" x14ac:dyDescent="0.25">
      <c r="B333"/>
      <c r="C333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2:18" s="19" customFormat="1" x14ac:dyDescent="0.25">
      <c r="B334"/>
      <c r="C334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2:18" s="19" customFormat="1" x14ac:dyDescent="0.25">
      <c r="B335"/>
      <c r="C335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2:18" s="19" customFormat="1" x14ac:dyDescent="0.25">
      <c r="B336"/>
      <c r="C336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2:18" s="19" customFormat="1" x14ac:dyDescent="0.25">
      <c r="B337"/>
      <c r="C337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2:18" s="19" customFormat="1" x14ac:dyDescent="0.25">
      <c r="B338"/>
      <c r="C338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2:18" s="19" customFormat="1" x14ac:dyDescent="0.25">
      <c r="B339"/>
      <c r="C339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2:18" s="19" customFormat="1" x14ac:dyDescent="0.25">
      <c r="B340"/>
      <c r="C340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2:18" s="19" customFormat="1" x14ac:dyDescent="0.25">
      <c r="B341"/>
      <c r="C341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2:18" s="19" customFormat="1" x14ac:dyDescent="0.25">
      <c r="B342"/>
      <c r="C342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2:18" s="19" customFormat="1" x14ac:dyDescent="0.25">
      <c r="B343"/>
      <c r="C343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2:18" s="19" customFormat="1" x14ac:dyDescent="0.25">
      <c r="B344"/>
      <c r="C344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2:18" s="19" customFormat="1" x14ac:dyDescent="0.25">
      <c r="B345"/>
      <c r="C345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2:18" s="19" customFormat="1" x14ac:dyDescent="0.25">
      <c r="B346"/>
      <c r="C346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2:18" s="19" customFormat="1" x14ac:dyDescent="0.25">
      <c r="B347"/>
      <c r="C347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2:18" s="19" customFormat="1" x14ac:dyDescent="0.25">
      <c r="B348"/>
      <c r="C348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2:18" s="19" customFormat="1" x14ac:dyDescent="0.25">
      <c r="B349"/>
      <c r="C349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2:18" s="19" customFormat="1" x14ac:dyDescent="0.25">
      <c r="B350"/>
      <c r="C350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2:18" s="19" customFormat="1" x14ac:dyDescent="0.25">
      <c r="B351"/>
      <c r="C351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2:18" s="19" customFormat="1" x14ac:dyDescent="0.25">
      <c r="B352"/>
      <c r="C352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2:18" s="19" customFormat="1" x14ac:dyDescent="0.25">
      <c r="B353"/>
      <c r="C353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2:18" s="19" customFormat="1" x14ac:dyDescent="0.25">
      <c r="B354"/>
      <c r="C354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2:18" s="19" customFormat="1" x14ac:dyDescent="0.25">
      <c r="B355"/>
      <c r="C355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2:18" s="19" customFormat="1" x14ac:dyDescent="0.25">
      <c r="B356"/>
      <c r="C356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2:18" s="19" customFormat="1" x14ac:dyDescent="0.25">
      <c r="B357"/>
      <c r="C357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2:18" s="19" customFormat="1" x14ac:dyDescent="0.25">
      <c r="B358"/>
      <c r="C358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2:18" s="19" customFormat="1" x14ac:dyDescent="0.25">
      <c r="B359"/>
      <c r="C359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2:18" s="19" customFormat="1" x14ac:dyDescent="0.25">
      <c r="B360"/>
      <c r="C360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2:18" s="19" customFormat="1" x14ac:dyDescent="0.25">
      <c r="B361"/>
      <c r="C361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2:18" s="19" customFormat="1" x14ac:dyDescent="0.25">
      <c r="B362"/>
      <c r="C362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2:18" s="19" customFormat="1" x14ac:dyDescent="0.25">
      <c r="B363"/>
      <c r="C363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2:18" s="19" customFormat="1" x14ac:dyDescent="0.25">
      <c r="B364"/>
      <c r="C364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2:18" s="19" customFormat="1" x14ac:dyDescent="0.25">
      <c r="B365"/>
      <c r="C365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2:18" s="19" customFormat="1" x14ac:dyDescent="0.25">
      <c r="B366"/>
      <c r="C366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2:18" s="19" customFormat="1" x14ac:dyDescent="0.25">
      <c r="B367"/>
      <c r="C367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2:18" s="19" customFormat="1" x14ac:dyDescent="0.25">
      <c r="B368"/>
      <c r="C368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2:18" s="19" customFormat="1" x14ac:dyDescent="0.25">
      <c r="B369"/>
      <c r="C369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2:18" s="19" customFormat="1" x14ac:dyDescent="0.25">
      <c r="B370"/>
      <c r="C370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2:18" s="19" customFormat="1" x14ac:dyDescent="0.25">
      <c r="B371"/>
      <c r="C371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2:18" s="19" customFormat="1" x14ac:dyDescent="0.25">
      <c r="B372"/>
      <c r="C372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18" s="19" customFormat="1" x14ac:dyDescent="0.25">
      <c r="B373"/>
      <c r="C373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2:18" s="19" customFormat="1" x14ac:dyDescent="0.25">
      <c r="B374"/>
      <c r="C374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18" s="19" customFormat="1" x14ac:dyDescent="0.25">
      <c r="B375"/>
      <c r="C375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2:18" s="19" customFormat="1" x14ac:dyDescent="0.25">
      <c r="B376"/>
      <c r="C376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2:18" s="19" customFormat="1" x14ac:dyDescent="0.25">
      <c r="B377"/>
      <c r="C377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2:18" s="19" customFormat="1" x14ac:dyDescent="0.25">
      <c r="B378"/>
      <c r="C378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2:18" s="19" customFormat="1" x14ac:dyDescent="0.25">
      <c r="B379"/>
      <c r="C379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2:18" s="19" customFormat="1" x14ac:dyDescent="0.25">
      <c r="B380"/>
      <c r="C380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2:18" s="19" customFormat="1" x14ac:dyDescent="0.25">
      <c r="B381"/>
      <c r="C381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2:18" s="19" customFormat="1" x14ac:dyDescent="0.25">
      <c r="B382"/>
      <c r="C382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2:18" s="19" customFormat="1" x14ac:dyDescent="0.25">
      <c r="B383"/>
      <c r="C383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2:18" s="19" customFormat="1" x14ac:dyDescent="0.25">
      <c r="B384"/>
      <c r="C384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2:18" s="19" customFormat="1" x14ac:dyDescent="0.25">
      <c r="B385"/>
      <c r="C385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2:18" s="19" customFormat="1" x14ac:dyDescent="0.25">
      <c r="B386"/>
      <c r="C386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2:18" s="19" customFormat="1" x14ac:dyDescent="0.25">
      <c r="B387"/>
      <c r="C387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2:18" s="19" customFormat="1" x14ac:dyDescent="0.25">
      <c r="B388"/>
      <c r="C388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2:18" s="19" customFormat="1" x14ac:dyDescent="0.25">
      <c r="B389"/>
      <c r="C389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2:18" s="19" customFormat="1" x14ac:dyDescent="0.25">
      <c r="B390"/>
      <c r="C390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2:18" s="19" customFormat="1" x14ac:dyDescent="0.25">
      <c r="B391"/>
      <c r="C391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2:18" s="19" customFormat="1" x14ac:dyDescent="0.25">
      <c r="B392"/>
      <c r="C392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2:18" s="19" customFormat="1" x14ac:dyDescent="0.25">
      <c r="B393"/>
      <c r="C393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2:18" s="19" customFormat="1" x14ac:dyDescent="0.25">
      <c r="B394"/>
      <c r="C394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2:18" s="19" customFormat="1" x14ac:dyDescent="0.25">
      <c r="B395"/>
      <c r="C395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2:18" s="19" customFormat="1" x14ac:dyDescent="0.25">
      <c r="B396"/>
      <c r="C396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2:18" s="19" customFormat="1" x14ac:dyDescent="0.25">
      <c r="B397"/>
      <c r="C397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2:18" s="19" customFormat="1" x14ac:dyDescent="0.25">
      <c r="B398"/>
      <c r="C398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2:18" s="19" customFormat="1" x14ac:dyDescent="0.25">
      <c r="B399"/>
      <c r="C399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2:18" s="19" customFormat="1" x14ac:dyDescent="0.25">
      <c r="B400"/>
      <c r="C400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2:18" s="19" customFormat="1" x14ac:dyDescent="0.25">
      <c r="B401"/>
      <c r="C401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2:18" s="19" customFormat="1" x14ac:dyDescent="0.25">
      <c r="B402"/>
      <c r="C402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2:18" s="19" customFormat="1" x14ac:dyDescent="0.25">
      <c r="B403"/>
      <c r="C403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2:18" s="19" customFormat="1" x14ac:dyDescent="0.25">
      <c r="B404"/>
      <c r="C404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2:18" s="19" customFormat="1" x14ac:dyDescent="0.25">
      <c r="B405"/>
      <c r="C405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2:18" s="19" customFormat="1" x14ac:dyDescent="0.25">
      <c r="B406"/>
      <c r="C406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2:18" s="19" customFormat="1" x14ac:dyDescent="0.25">
      <c r="B407"/>
      <c r="C407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2:18" s="19" customFormat="1" x14ac:dyDescent="0.25">
      <c r="B408"/>
      <c r="C408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2:18" s="19" customFormat="1" x14ac:dyDescent="0.25">
      <c r="B409"/>
      <c r="C409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2:18" s="19" customFormat="1" x14ac:dyDescent="0.25">
      <c r="B410"/>
      <c r="C410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2:18" s="19" customFormat="1" x14ac:dyDescent="0.25">
      <c r="B411"/>
      <c r="C411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2:18" s="19" customFormat="1" x14ac:dyDescent="0.25">
      <c r="B412"/>
      <c r="C412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2:18" s="19" customFormat="1" x14ac:dyDescent="0.25">
      <c r="B413"/>
      <c r="C413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2:18" s="19" customFormat="1" x14ac:dyDescent="0.25">
      <c r="B414"/>
      <c r="C414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2:18" s="19" customFormat="1" x14ac:dyDescent="0.25">
      <c r="B415"/>
      <c r="C415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2:18" s="19" customFormat="1" x14ac:dyDescent="0.25">
      <c r="B416"/>
      <c r="C416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2:18" s="19" customFormat="1" x14ac:dyDescent="0.25">
      <c r="B417"/>
      <c r="C417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2:18" s="19" customFormat="1" x14ac:dyDescent="0.25">
      <c r="B418"/>
      <c r="C418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2:18" s="19" customFormat="1" x14ac:dyDescent="0.25">
      <c r="B419"/>
      <c r="C419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2:18" s="19" customFormat="1" x14ac:dyDescent="0.25">
      <c r="B420"/>
      <c r="C420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2:18" s="19" customFormat="1" x14ac:dyDescent="0.25">
      <c r="B421"/>
      <c r="C421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2:18" s="19" customFormat="1" x14ac:dyDescent="0.25">
      <c r="B422"/>
      <c r="C422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2:18" s="19" customFormat="1" x14ac:dyDescent="0.25">
      <c r="B423"/>
      <c r="C423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2:18" s="19" customFormat="1" x14ac:dyDescent="0.25">
      <c r="B424"/>
      <c r="C424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2:18" s="19" customFormat="1" x14ac:dyDescent="0.25">
      <c r="B425"/>
      <c r="C425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2:18" s="19" customFormat="1" x14ac:dyDescent="0.25">
      <c r="B426"/>
      <c r="C426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2:18" s="19" customFormat="1" x14ac:dyDescent="0.25">
      <c r="B427"/>
      <c r="C427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2:18" s="19" customFormat="1" x14ac:dyDescent="0.25">
      <c r="B428"/>
      <c r="C428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2:18" s="19" customFormat="1" x14ac:dyDescent="0.25">
      <c r="B429"/>
      <c r="C429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2:18" s="19" customFormat="1" x14ac:dyDescent="0.25">
      <c r="B430"/>
      <c r="C430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2:18" s="19" customFormat="1" x14ac:dyDescent="0.25">
      <c r="B431"/>
      <c r="C431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2:18" s="19" customFormat="1" x14ac:dyDescent="0.25">
      <c r="B432"/>
      <c r="C432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2:18" s="19" customFormat="1" x14ac:dyDescent="0.25">
      <c r="B433"/>
      <c r="C433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2:18" s="19" customFormat="1" x14ac:dyDescent="0.25">
      <c r="B434"/>
      <c r="C434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2:18" s="19" customFormat="1" x14ac:dyDescent="0.25">
      <c r="B435"/>
      <c r="C435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2:18" s="19" customFormat="1" x14ac:dyDescent="0.25">
      <c r="B436"/>
      <c r="C436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2:18" s="19" customFormat="1" x14ac:dyDescent="0.25">
      <c r="B437"/>
      <c r="C437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2:18" s="19" customFormat="1" x14ac:dyDescent="0.25">
      <c r="B438"/>
      <c r="C438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2:18" s="19" customFormat="1" x14ac:dyDescent="0.25">
      <c r="B439"/>
      <c r="C439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2:18" s="19" customFormat="1" x14ac:dyDescent="0.25">
      <c r="B440"/>
      <c r="C440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2:18" s="19" customFormat="1" x14ac:dyDescent="0.25">
      <c r="B441"/>
      <c r="C441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2:18" s="19" customFormat="1" x14ac:dyDescent="0.25">
      <c r="B442"/>
      <c r="C442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2:18" s="19" customFormat="1" x14ac:dyDescent="0.25">
      <c r="B443"/>
      <c r="C443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2:18" s="19" customFormat="1" x14ac:dyDescent="0.25">
      <c r="B444"/>
      <c r="C444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2:18" s="19" customFormat="1" x14ac:dyDescent="0.25">
      <c r="B445"/>
      <c r="C445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2:18" s="19" customFormat="1" x14ac:dyDescent="0.25">
      <c r="B446"/>
      <c r="C446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2:18" s="19" customFormat="1" x14ac:dyDescent="0.25">
      <c r="B447"/>
      <c r="C447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2:18" s="19" customFormat="1" x14ac:dyDescent="0.25">
      <c r="B448"/>
      <c r="C448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2:18" s="19" customFormat="1" x14ac:dyDescent="0.25">
      <c r="B449"/>
      <c r="C449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2:18" s="19" customFormat="1" x14ac:dyDescent="0.25">
      <c r="B450"/>
      <c r="C450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2:18" s="19" customFormat="1" x14ac:dyDescent="0.25">
      <c r="B451"/>
      <c r="C451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2:18" s="19" customFormat="1" x14ac:dyDescent="0.25">
      <c r="B452"/>
      <c r="C452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2:18" s="19" customFormat="1" x14ac:dyDescent="0.25">
      <c r="B453"/>
      <c r="C453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2:18" s="19" customFormat="1" x14ac:dyDescent="0.25">
      <c r="B454"/>
      <c r="C454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2:18" s="19" customFormat="1" x14ac:dyDescent="0.25">
      <c r="B455"/>
      <c r="C455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2:18" s="19" customFormat="1" x14ac:dyDescent="0.25">
      <c r="B456"/>
      <c r="C456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2:18" s="19" customFormat="1" x14ac:dyDescent="0.25">
      <c r="B457"/>
      <c r="C457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2:18" s="19" customFormat="1" x14ac:dyDescent="0.25">
      <c r="B458"/>
      <c r="C458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2:18" s="19" customFormat="1" x14ac:dyDescent="0.25">
      <c r="B459"/>
      <c r="C459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2:18" s="19" customFormat="1" x14ac:dyDescent="0.25">
      <c r="B460"/>
      <c r="C460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2:18" s="19" customFormat="1" x14ac:dyDescent="0.25">
      <c r="B461"/>
      <c r="C461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2:18" s="19" customFormat="1" x14ac:dyDescent="0.25">
      <c r="B462"/>
      <c r="C462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2:18" s="19" customFormat="1" x14ac:dyDescent="0.25">
      <c r="B463"/>
      <c r="C463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2:18" s="19" customFormat="1" x14ac:dyDescent="0.25">
      <c r="B464"/>
      <c r="C464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2:18" s="19" customFormat="1" x14ac:dyDescent="0.25">
      <c r="B465"/>
      <c r="C465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2:18" s="19" customFormat="1" x14ac:dyDescent="0.25">
      <c r="B466"/>
      <c r="C466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2:18" s="19" customFormat="1" x14ac:dyDescent="0.25">
      <c r="B467"/>
      <c r="C467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2:18" s="19" customFormat="1" x14ac:dyDescent="0.25">
      <c r="B468"/>
      <c r="C468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2:18" s="19" customFormat="1" x14ac:dyDescent="0.25">
      <c r="B469"/>
      <c r="C469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2:18" s="19" customFormat="1" x14ac:dyDescent="0.25">
      <c r="B470"/>
      <c r="C470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2:18" s="19" customFormat="1" x14ac:dyDescent="0.25">
      <c r="B471"/>
      <c r="C471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2:18" s="19" customFormat="1" x14ac:dyDescent="0.25">
      <c r="B472"/>
      <c r="C472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2:18" s="19" customFormat="1" x14ac:dyDescent="0.25">
      <c r="B473"/>
      <c r="C473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2:18" s="19" customFormat="1" x14ac:dyDescent="0.25">
      <c r="B474"/>
      <c r="C474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2:18" s="19" customFormat="1" x14ac:dyDescent="0.25">
      <c r="B475"/>
      <c r="C475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2:18" s="19" customFormat="1" x14ac:dyDescent="0.25">
      <c r="B476"/>
      <c r="C476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2:18" s="19" customFormat="1" x14ac:dyDescent="0.25">
      <c r="B477"/>
      <c r="C477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2:18" s="19" customFormat="1" x14ac:dyDescent="0.25">
      <c r="B478"/>
      <c r="C478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2:18" s="19" customFormat="1" x14ac:dyDescent="0.25">
      <c r="B479"/>
      <c r="C479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2:18" s="19" customFormat="1" x14ac:dyDescent="0.25">
      <c r="B480"/>
      <c r="C480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2:18" s="19" customFormat="1" x14ac:dyDescent="0.25">
      <c r="B481"/>
      <c r="C481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2:18" s="19" customFormat="1" x14ac:dyDescent="0.25">
      <c r="B482"/>
      <c r="C482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2:18" s="19" customFormat="1" x14ac:dyDescent="0.25">
      <c r="B483"/>
      <c r="C483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2:18" s="19" customFormat="1" x14ac:dyDescent="0.25">
      <c r="B484"/>
      <c r="C484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2:18" s="19" customFormat="1" x14ac:dyDescent="0.25">
      <c r="B485"/>
      <c r="C485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2:18" s="19" customFormat="1" x14ac:dyDescent="0.25">
      <c r="B486"/>
      <c r="C486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2:18" s="19" customFormat="1" x14ac:dyDescent="0.25">
      <c r="B487"/>
      <c r="C487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2:18" s="19" customFormat="1" x14ac:dyDescent="0.25">
      <c r="B488"/>
      <c r="C488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2:18" s="19" customFormat="1" x14ac:dyDescent="0.25">
      <c r="B489"/>
      <c r="C489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2:18" s="19" customFormat="1" x14ac:dyDescent="0.25">
      <c r="B490"/>
      <c r="C490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2:18" s="19" customFormat="1" x14ac:dyDescent="0.25">
      <c r="B491"/>
      <c r="C491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2:18" s="19" customFormat="1" x14ac:dyDescent="0.25">
      <c r="B492"/>
      <c r="C492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2:18" s="19" customFormat="1" x14ac:dyDescent="0.25">
      <c r="B493"/>
      <c r="C493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2:18" s="19" customFormat="1" x14ac:dyDescent="0.25">
      <c r="B494"/>
      <c r="C494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2:18" s="19" customFormat="1" x14ac:dyDescent="0.25">
      <c r="B495"/>
      <c r="C495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2:18" s="19" customFormat="1" x14ac:dyDescent="0.25">
      <c r="B496"/>
      <c r="C496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2:18" s="19" customFormat="1" x14ac:dyDescent="0.25">
      <c r="B497"/>
      <c r="C497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2:18" s="19" customFormat="1" x14ac:dyDescent="0.25">
      <c r="B498"/>
      <c r="C498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2:18" s="19" customFormat="1" x14ac:dyDescent="0.25">
      <c r="B499"/>
      <c r="C499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2:18" s="19" customFormat="1" x14ac:dyDescent="0.25">
      <c r="B500"/>
      <c r="C500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2:18" s="19" customFormat="1" x14ac:dyDescent="0.25">
      <c r="B501"/>
      <c r="C501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2:18" s="19" customFormat="1" x14ac:dyDescent="0.25">
      <c r="B502"/>
      <c r="C502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2:18" s="19" customFormat="1" x14ac:dyDescent="0.25">
      <c r="B503"/>
      <c r="C503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2:18" s="19" customFormat="1" x14ac:dyDescent="0.25">
      <c r="B504"/>
      <c r="C504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2:18" s="19" customFormat="1" x14ac:dyDescent="0.25">
      <c r="B505"/>
      <c r="C505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2:18" s="19" customFormat="1" x14ac:dyDescent="0.25">
      <c r="B506"/>
      <c r="C506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2:18" s="19" customFormat="1" x14ac:dyDescent="0.25">
      <c r="B507"/>
      <c r="C507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2:18" s="19" customFormat="1" x14ac:dyDescent="0.25">
      <c r="B508"/>
      <c r="C508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2:18" s="19" customFormat="1" x14ac:dyDescent="0.25">
      <c r="B509"/>
      <c r="C509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2:18" s="19" customFormat="1" x14ac:dyDescent="0.25">
      <c r="B510"/>
      <c r="C510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2:18" s="19" customFormat="1" x14ac:dyDescent="0.25">
      <c r="B511"/>
      <c r="C511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2:18" s="19" customFormat="1" x14ac:dyDescent="0.25">
      <c r="B512"/>
      <c r="C512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2:18" s="19" customFormat="1" x14ac:dyDescent="0.25">
      <c r="B513"/>
      <c r="C513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2:18" s="19" customFormat="1" x14ac:dyDescent="0.25">
      <c r="B514"/>
      <c r="C514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2:18" s="19" customFormat="1" x14ac:dyDescent="0.25">
      <c r="B515"/>
      <c r="C515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2:18" s="19" customFormat="1" x14ac:dyDescent="0.25">
      <c r="B516"/>
      <c r="C516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2:18" s="19" customFormat="1" x14ac:dyDescent="0.25">
      <c r="B517"/>
      <c r="C517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2:18" s="19" customFormat="1" x14ac:dyDescent="0.25">
      <c r="B518"/>
      <c r="C518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2:18" s="19" customFormat="1" x14ac:dyDescent="0.25">
      <c r="B519"/>
      <c r="C519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2:18" s="19" customFormat="1" x14ac:dyDescent="0.25">
      <c r="B520"/>
      <c r="C520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2:18" s="19" customFormat="1" x14ac:dyDescent="0.25">
      <c r="B521"/>
      <c r="C521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2:18" s="19" customFormat="1" x14ac:dyDescent="0.25">
      <c r="B522"/>
      <c r="C522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2:18" s="19" customFormat="1" x14ac:dyDescent="0.25">
      <c r="B523"/>
      <c r="C523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2:18" s="19" customFormat="1" x14ac:dyDescent="0.25">
      <c r="B524"/>
      <c r="C524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2:18" s="19" customFormat="1" x14ac:dyDescent="0.25">
      <c r="B525"/>
      <c r="C525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2:18" s="19" customFormat="1" x14ac:dyDescent="0.25">
      <c r="B526"/>
      <c r="C526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2:18" s="19" customFormat="1" x14ac:dyDescent="0.25">
      <c r="B527"/>
      <c r="C527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2:18" s="19" customFormat="1" x14ac:dyDescent="0.25">
      <c r="B528"/>
      <c r="C528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2:18" s="19" customFormat="1" x14ac:dyDescent="0.25">
      <c r="B529"/>
      <c r="C529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2:18" s="19" customFormat="1" x14ac:dyDescent="0.25">
      <c r="B530"/>
      <c r="C530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2:18" s="19" customFormat="1" x14ac:dyDescent="0.25">
      <c r="B531"/>
      <c r="C531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2:18" s="19" customFormat="1" x14ac:dyDescent="0.25">
      <c r="B532"/>
      <c r="C532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2:18" s="19" customFormat="1" x14ac:dyDescent="0.25">
      <c r="B533"/>
      <c r="C533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2:18" s="19" customFormat="1" x14ac:dyDescent="0.25">
      <c r="B534"/>
      <c r="C534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2:18" s="19" customFormat="1" x14ac:dyDescent="0.25">
      <c r="B535"/>
      <c r="C535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2:18" s="19" customFormat="1" x14ac:dyDescent="0.25">
      <c r="B536"/>
      <c r="C536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2:18" s="19" customFormat="1" x14ac:dyDescent="0.25">
      <c r="B537"/>
      <c r="C537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2:18" s="19" customFormat="1" x14ac:dyDescent="0.25">
      <c r="B538"/>
      <c r="C538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2:18" s="19" customFormat="1" x14ac:dyDescent="0.25">
      <c r="B539"/>
      <c r="C539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2:18" s="19" customFormat="1" x14ac:dyDescent="0.25">
      <c r="B540"/>
      <c r="C540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2:18" s="19" customFormat="1" x14ac:dyDescent="0.25">
      <c r="B541"/>
      <c r="C541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2:18" s="19" customFormat="1" x14ac:dyDescent="0.25">
      <c r="B542"/>
      <c r="C542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2:18" s="19" customFormat="1" x14ac:dyDescent="0.25">
      <c r="B543"/>
      <c r="C543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2:18" s="19" customFormat="1" x14ac:dyDescent="0.25">
      <c r="B544"/>
      <c r="C544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2:18" s="19" customFormat="1" x14ac:dyDescent="0.25">
      <c r="B545"/>
      <c r="C545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2:18" s="19" customFormat="1" x14ac:dyDescent="0.25">
      <c r="B546"/>
      <c r="C546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2:18" s="19" customFormat="1" x14ac:dyDescent="0.25">
      <c r="B547"/>
      <c r="C547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2:18" s="19" customFormat="1" x14ac:dyDescent="0.25">
      <c r="B548"/>
      <c r="C548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2:18" s="19" customFormat="1" x14ac:dyDescent="0.25">
      <c r="B549"/>
      <c r="C549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2:18" s="19" customFormat="1" x14ac:dyDescent="0.25">
      <c r="B550"/>
      <c r="C550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2:18" s="19" customFormat="1" x14ac:dyDescent="0.25">
      <c r="B551"/>
      <c r="C551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2:18" s="19" customFormat="1" x14ac:dyDescent="0.25">
      <c r="B552"/>
      <c r="C552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2:18" s="19" customFormat="1" x14ac:dyDescent="0.25">
      <c r="B553"/>
      <c r="C553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2:18" s="19" customFormat="1" x14ac:dyDescent="0.25">
      <c r="B554"/>
      <c r="C554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2:18" s="19" customFormat="1" x14ac:dyDescent="0.25">
      <c r="B555"/>
      <c r="C555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2:18" s="19" customFormat="1" x14ac:dyDescent="0.25">
      <c r="B556"/>
      <c r="C556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2:18" s="19" customFormat="1" x14ac:dyDescent="0.25">
      <c r="B557"/>
      <c r="C557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2:18" s="19" customFormat="1" x14ac:dyDescent="0.25">
      <c r="B558"/>
      <c r="C558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2:18" s="19" customFormat="1" x14ac:dyDescent="0.25">
      <c r="B559"/>
      <c r="C559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2:18" s="19" customFormat="1" x14ac:dyDescent="0.25">
      <c r="B560"/>
      <c r="C560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2:18" s="19" customFormat="1" x14ac:dyDescent="0.25">
      <c r="B561"/>
      <c r="C561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2:18" s="19" customFormat="1" x14ac:dyDescent="0.25">
      <c r="B562"/>
      <c r="C562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2:18" s="19" customFormat="1" x14ac:dyDescent="0.25">
      <c r="B563"/>
      <c r="C563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2:18" s="19" customFormat="1" x14ac:dyDescent="0.25">
      <c r="B564"/>
      <c r="C564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2:18" s="19" customFormat="1" x14ac:dyDescent="0.25">
      <c r="B565"/>
      <c r="C565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2:18" s="19" customFormat="1" x14ac:dyDescent="0.25">
      <c r="B566"/>
      <c r="C566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2:18" s="19" customFormat="1" x14ac:dyDescent="0.25">
      <c r="B567"/>
      <c r="C567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2:18" s="19" customFormat="1" x14ac:dyDescent="0.25">
      <c r="B568"/>
      <c r="C568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2:18" s="19" customFormat="1" x14ac:dyDescent="0.25">
      <c r="B569"/>
      <c r="C569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2:18" s="19" customFormat="1" x14ac:dyDescent="0.25">
      <c r="B570"/>
      <c r="C570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2:18" s="19" customFormat="1" x14ac:dyDescent="0.25">
      <c r="B571"/>
      <c r="C571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2:18" s="19" customFormat="1" x14ac:dyDescent="0.25">
      <c r="B572"/>
      <c r="C572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2:18" s="19" customFormat="1" x14ac:dyDescent="0.25">
      <c r="B573"/>
      <c r="C573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2:18" s="19" customFormat="1" x14ac:dyDescent="0.25">
      <c r="B574"/>
      <c r="C574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2:18" s="19" customFormat="1" x14ac:dyDescent="0.25">
      <c r="B575"/>
      <c r="C575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2:18" s="19" customFormat="1" x14ac:dyDescent="0.25">
      <c r="B576"/>
      <c r="C576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2:18" s="19" customFormat="1" x14ac:dyDescent="0.25">
      <c r="B577"/>
      <c r="C577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2:18" s="19" customFormat="1" x14ac:dyDescent="0.25">
      <c r="B578"/>
      <c r="C578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2:18" s="19" customFormat="1" x14ac:dyDescent="0.25">
      <c r="B579"/>
      <c r="C579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2:18" s="19" customFormat="1" x14ac:dyDescent="0.25">
      <c r="B580"/>
      <c r="C580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2:18" s="19" customFormat="1" x14ac:dyDescent="0.25">
      <c r="B581"/>
      <c r="C581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2:18" s="19" customFormat="1" x14ac:dyDescent="0.25">
      <c r="B582"/>
      <c r="C582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2:18" s="19" customFormat="1" x14ac:dyDescent="0.25">
      <c r="B583"/>
      <c r="C583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2:18" s="19" customFormat="1" x14ac:dyDescent="0.25">
      <c r="B584"/>
      <c r="C584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2:18" s="19" customFormat="1" x14ac:dyDescent="0.25">
      <c r="B585"/>
      <c r="C585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2:18" s="19" customFormat="1" x14ac:dyDescent="0.25">
      <c r="B586"/>
      <c r="C586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2:18" s="19" customFormat="1" x14ac:dyDescent="0.25">
      <c r="B587"/>
      <c r="C587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2:18" s="19" customFormat="1" x14ac:dyDescent="0.25">
      <c r="B588"/>
      <c r="C588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2:18" s="19" customFormat="1" x14ac:dyDescent="0.25">
      <c r="B589"/>
      <c r="C589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2:18" s="19" customFormat="1" x14ac:dyDescent="0.25">
      <c r="B590"/>
      <c r="C590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2:18" s="19" customFormat="1" x14ac:dyDescent="0.25">
      <c r="B591"/>
      <c r="C591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2:18" s="19" customFormat="1" x14ac:dyDescent="0.25">
      <c r="B592"/>
      <c r="C592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2:18" s="19" customFormat="1" x14ac:dyDescent="0.25">
      <c r="B593"/>
      <c r="C593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2:18" s="19" customFormat="1" x14ac:dyDescent="0.25">
      <c r="B594"/>
      <c r="C594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2:18" s="19" customFormat="1" x14ac:dyDescent="0.25">
      <c r="B595"/>
      <c r="C595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2:18" s="19" customFormat="1" x14ac:dyDescent="0.25">
      <c r="B596"/>
      <c r="C596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2:18" s="19" customFormat="1" x14ac:dyDescent="0.25">
      <c r="B597"/>
      <c r="C597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2:18" s="19" customFormat="1" x14ac:dyDescent="0.25">
      <c r="B598"/>
      <c r="C598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2:18" s="19" customFormat="1" x14ac:dyDescent="0.25">
      <c r="B599"/>
      <c r="C599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2:18" s="19" customFormat="1" x14ac:dyDescent="0.25">
      <c r="B600"/>
      <c r="C600"/>
      <c r="D600" s="1"/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2:18" s="19" customFormat="1" x14ac:dyDescent="0.25">
      <c r="B601"/>
      <c r="C601"/>
      <c r="D601" s="1"/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2:18" s="19" customFormat="1" x14ac:dyDescent="0.25">
      <c r="B602"/>
      <c r="C602"/>
      <c r="D602" s="1"/>
      <c r="E602" s="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2:18" s="19" customFormat="1" x14ac:dyDescent="0.25">
      <c r="B603"/>
      <c r="C603"/>
      <c r="D603" s="1"/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2:18" s="19" customFormat="1" x14ac:dyDescent="0.25">
      <c r="B604"/>
      <c r="C604"/>
      <c r="D604" s="1"/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2:18" s="19" customFormat="1" x14ac:dyDescent="0.25">
      <c r="B605"/>
      <c r="C605"/>
      <c r="D605" s="1"/>
      <c r="E605" s="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2:18" s="19" customFormat="1" x14ac:dyDescent="0.25">
      <c r="B606"/>
      <c r="C606"/>
      <c r="D606" s="1"/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2:18" s="19" customFormat="1" x14ac:dyDescent="0.25">
      <c r="B607"/>
      <c r="C607"/>
      <c r="D607" s="1"/>
      <c r="E607" s="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2:18" s="19" customFormat="1" x14ac:dyDescent="0.25">
      <c r="B608"/>
      <c r="C608"/>
      <c r="D608" s="1"/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2:18" s="19" customFormat="1" x14ac:dyDescent="0.25">
      <c r="B609"/>
      <c r="C609"/>
      <c r="D609" s="1"/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2:18" s="19" customFormat="1" x14ac:dyDescent="0.25">
      <c r="B610"/>
      <c r="C610"/>
      <c r="D610" s="1"/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2:18" s="19" customFormat="1" x14ac:dyDescent="0.25">
      <c r="B611"/>
      <c r="C611"/>
      <c r="D611" s="1"/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2:18" s="19" customFormat="1" x14ac:dyDescent="0.25">
      <c r="B612"/>
      <c r="C612"/>
      <c r="D612" s="1"/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2:18" s="19" customFormat="1" x14ac:dyDescent="0.25">
      <c r="B613"/>
      <c r="C613"/>
      <c r="D613" s="1"/>
      <c r="E613" s="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2:18" s="19" customFormat="1" x14ac:dyDescent="0.25">
      <c r="B614"/>
      <c r="C614"/>
      <c r="D614" s="1"/>
      <c r="E614" s="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2:18" s="19" customFormat="1" x14ac:dyDescent="0.25">
      <c r="B615"/>
      <c r="C615"/>
      <c r="D615" s="1"/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2:18" s="19" customFormat="1" x14ac:dyDescent="0.25">
      <c r="B616"/>
      <c r="C616"/>
      <c r="D616" s="1"/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2:18" s="19" customFormat="1" x14ac:dyDescent="0.25">
      <c r="B617"/>
      <c r="C617"/>
      <c r="D617" s="1"/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2:18" s="19" customFormat="1" x14ac:dyDescent="0.25">
      <c r="B618"/>
      <c r="C618"/>
      <c r="D618" s="1"/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2:18" s="19" customFormat="1" x14ac:dyDescent="0.25">
      <c r="B619"/>
      <c r="C619"/>
      <c r="D619" s="1"/>
      <c r="E619" s="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2:18" s="19" customFormat="1" x14ac:dyDescent="0.25">
      <c r="B620"/>
      <c r="C620"/>
      <c r="D620" s="1"/>
      <c r="E620" s="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2:18" s="19" customFormat="1" x14ac:dyDescent="0.25">
      <c r="B621"/>
      <c r="C621"/>
      <c r="D621" s="1"/>
      <c r="E621" s="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2:18" s="19" customFormat="1" x14ac:dyDescent="0.25">
      <c r="B622"/>
      <c r="C622"/>
      <c r="D622" s="1"/>
      <c r="E622" s="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2:18" s="19" customFormat="1" x14ac:dyDescent="0.25">
      <c r="B623"/>
      <c r="C623"/>
      <c r="D623" s="1"/>
      <c r="E623" s="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2:18" s="19" customFormat="1" x14ac:dyDescent="0.25">
      <c r="B624"/>
      <c r="C624"/>
      <c r="D624" s="1"/>
      <c r="E624" s="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2:18" s="19" customFormat="1" x14ac:dyDescent="0.25">
      <c r="B625"/>
      <c r="C625"/>
      <c r="D625" s="1"/>
      <c r="E625" s="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36"/>
    </row>
    <row r="626" spans="2:18" s="19" customFormat="1" x14ac:dyDescent="0.25">
      <c r="B626"/>
      <c r="C626"/>
      <c r="D626" s="1"/>
      <c r="E626" s="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36"/>
    </row>
    <row r="627" spans="2:18" s="19" customFormat="1" x14ac:dyDescent="0.25">
      <c r="B627"/>
      <c r="C627"/>
      <c r="D627" s="1"/>
      <c r="E627" s="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36"/>
    </row>
    <row r="628" spans="2:18" s="19" customFormat="1" x14ac:dyDescent="0.25">
      <c r="B628"/>
      <c r="C628"/>
      <c r="D628" s="1"/>
      <c r="E628" s="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36"/>
    </row>
    <row r="629" spans="2:18" s="19" customFormat="1" x14ac:dyDescent="0.25">
      <c r="B629"/>
      <c r="C629"/>
      <c r="D629" s="1"/>
      <c r="E629" s="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36"/>
    </row>
    <row r="630" spans="2:18" s="19" customFormat="1" x14ac:dyDescent="0.25">
      <c r="B630"/>
      <c r="C630"/>
      <c r="D630" s="1"/>
      <c r="E630" s="1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36"/>
    </row>
    <row r="631" spans="2:18" s="19" customFormat="1" x14ac:dyDescent="0.25">
      <c r="B631"/>
      <c r="C631"/>
      <c r="D631" s="1"/>
      <c r="E631" s="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36"/>
    </row>
    <row r="632" spans="2:18" s="19" customFormat="1" x14ac:dyDescent="0.25">
      <c r="B632"/>
      <c r="C632"/>
      <c r="D632" s="1"/>
      <c r="E632" s="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36"/>
    </row>
    <row r="633" spans="2:18" s="19" customFormat="1" x14ac:dyDescent="0.25">
      <c r="B633"/>
      <c r="C633"/>
      <c r="D633" s="1"/>
      <c r="E633" s="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36"/>
    </row>
    <row r="634" spans="2:18" s="19" customFormat="1" x14ac:dyDescent="0.25">
      <c r="B634"/>
      <c r="C634"/>
      <c r="D634" s="1"/>
      <c r="E634" s="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36"/>
    </row>
    <row r="635" spans="2:18" s="19" customFormat="1" x14ac:dyDescent="0.25">
      <c r="B635"/>
      <c r="C635"/>
      <c r="D635" s="1"/>
      <c r="E635" s="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36"/>
    </row>
    <row r="636" spans="2:18" s="19" customFormat="1" x14ac:dyDescent="0.25">
      <c r="B636"/>
      <c r="C636"/>
      <c r="D636" s="1"/>
      <c r="E636" s="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36"/>
    </row>
    <row r="637" spans="2:18" s="19" customFormat="1" x14ac:dyDescent="0.25">
      <c r="B637"/>
      <c r="C637"/>
      <c r="D637" s="1"/>
      <c r="E637" s="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36"/>
    </row>
    <row r="638" spans="2:18" s="19" customFormat="1" x14ac:dyDescent="0.25">
      <c r="B638"/>
      <c r="C638"/>
      <c r="D638" s="1"/>
      <c r="E638" s="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36"/>
    </row>
    <row r="639" spans="2:18" s="19" customFormat="1" x14ac:dyDescent="0.25">
      <c r="B639"/>
      <c r="C639"/>
      <c r="D639" s="1"/>
      <c r="E639" s="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36"/>
    </row>
    <row r="640" spans="2:18" s="19" customFormat="1" x14ac:dyDescent="0.25">
      <c r="B640"/>
      <c r="C640"/>
      <c r="D640" s="1"/>
      <c r="E640" s="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36"/>
    </row>
    <row r="641" spans="2:18" s="19" customFormat="1" x14ac:dyDescent="0.25">
      <c r="B641"/>
      <c r="C641"/>
      <c r="D641" s="1"/>
      <c r="E641" s="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36"/>
    </row>
    <row r="642" spans="2:18" s="19" customFormat="1" x14ac:dyDescent="0.25">
      <c r="B642"/>
      <c r="C642"/>
      <c r="D642" s="1"/>
      <c r="E642" s="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36"/>
    </row>
    <row r="643" spans="2:18" s="19" customFormat="1" x14ac:dyDescent="0.25">
      <c r="B643"/>
      <c r="C643"/>
      <c r="D643" s="1"/>
      <c r="E643" s="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36"/>
    </row>
    <row r="644" spans="2:18" s="19" customFormat="1" x14ac:dyDescent="0.25">
      <c r="B644"/>
      <c r="C644"/>
      <c r="D644" s="1"/>
      <c r="E644" s="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36"/>
    </row>
    <row r="645" spans="2:18" s="19" customFormat="1" x14ac:dyDescent="0.25">
      <c r="B645"/>
      <c r="C645"/>
      <c r="D645" s="1"/>
      <c r="E645" s="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36"/>
    </row>
    <row r="646" spans="2:18" s="19" customFormat="1" x14ac:dyDescent="0.25">
      <c r="B646"/>
      <c r="C646"/>
      <c r="D646" s="1"/>
      <c r="E646" s="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36"/>
    </row>
    <row r="647" spans="2:18" s="19" customFormat="1" x14ac:dyDescent="0.25">
      <c r="B647"/>
      <c r="C647"/>
      <c r="D647" s="1"/>
      <c r="E647" s="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36"/>
    </row>
    <row r="648" spans="2:18" s="19" customFormat="1" x14ac:dyDescent="0.25">
      <c r="B648"/>
      <c r="C648"/>
      <c r="D648" s="1"/>
      <c r="E648" s="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36"/>
    </row>
    <row r="649" spans="2:18" s="19" customFormat="1" x14ac:dyDescent="0.25">
      <c r="B649"/>
      <c r="C649"/>
      <c r="D649" s="1"/>
      <c r="E649" s="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36"/>
    </row>
    <row r="650" spans="2:18" s="19" customFormat="1" x14ac:dyDescent="0.25">
      <c r="B650"/>
      <c r="C650"/>
      <c r="D650" s="1"/>
      <c r="E650" s="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36"/>
    </row>
    <row r="651" spans="2:18" s="19" customFormat="1" x14ac:dyDescent="0.25">
      <c r="B651"/>
      <c r="C651"/>
      <c r="D651" s="1"/>
      <c r="E651" s="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36"/>
    </row>
    <row r="652" spans="2:18" s="19" customFormat="1" x14ac:dyDescent="0.25">
      <c r="B652"/>
      <c r="C652"/>
      <c r="D652" s="1"/>
      <c r="E652" s="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36"/>
    </row>
    <row r="653" spans="2:18" s="19" customFormat="1" x14ac:dyDescent="0.25">
      <c r="B653"/>
      <c r="C653"/>
      <c r="D653" s="1"/>
      <c r="E653" s="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36"/>
    </row>
    <row r="654" spans="2:18" s="19" customFormat="1" x14ac:dyDescent="0.25">
      <c r="B654"/>
      <c r="C654"/>
      <c r="D654" s="1"/>
      <c r="E654" s="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36"/>
    </row>
    <row r="655" spans="2:18" s="19" customFormat="1" x14ac:dyDescent="0.25">
      <c r="B655"/>
      <c r="C655"/>
      <c r="D655" s="1"/>
      <c r="E655" s="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36"/>
    </row>
    <row r="656" spans="2:18" s="19" customFormat="1" x14ac:dyDescent="0.25">
      <c r="B656"/>
      <c r="C656"/>
      <c r="D656" s="1"/>
      <c r="E656" s="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36"/>
    </row>
    <row r="657" spans="2:18" s="19" customFormat="1" x14ac:dyDescent="0.25">
      <c r="B657"/>
      <c r="C657"/>
      <c r="D657" s="1"/>
      <c r="E657" s="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36"/>
    </row>
    <row r="658" spans="2:18" s="19" customFormat="1" x14ac:dyDescent="0.25">
      <c r="B658"/>
      <c r="C658"/>
      <c r="D658" s="1"/>
      <c r="E658" s="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36"/>
    </row>
    <row r="659" spans="2:18" s="19" customFormat="1" x14ac:dyDescent="0.25">
      <c r="B659"/>
      <c r="C659"/>
      <c r="D659" s="1"/>
      <c r="E659" s="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36"/>
    </row>
    <row r="660" spans="2:18" s="19" customFormat="1" x14ac:dyDescent="0.25">
      <c r="B660"/>
      <c r="C660"/>
      <c r="D660" s="1"/>
      <c r="E660" s="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36"/>
    </row>
    <row r="661" spans="2:18" s="19" customFormat="1" x14ac:dyDescent="0.25">
      <c r="B661"/>
      <c r="C661"/>
      <c r="D661" s="1"/>
      <c r="E661" s="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36"/>
    </row>
    <row r="662" spans="2:18" s="19" customFormat="1" x14ac:dyDescent="0.25">
      <c r="B662"/>
      <c r="C662"/>
      <c r="D662" s="1"/>
      <c r="E662" s="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36"/>
    </row>
    <row r="663" spans="2:18" s="19" customFormat="1" x14ac:dyDescent="0.25">
      <c r="B663"/>
      <c r="C663"/>
      <c r="D663" s="1"/>
      <c r="E663" s="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36"/>
    </row>
    <row r="664" spans="2:18" s="19" customFormat="1" x14ac:dyDescent="0.25">
      <c r="B664"/>
      <c r="C664"/>
      <c r="D664" s="1"/>
      <c r="E664" s="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36"/>
    </row>
    <row r="665" spans="2:18" s="19" customFormat="1" x14ac:dyDescent="0.25">
      <c r="B665"/>
      <c r="C665"/>
      <c r="D665" s="1"/>
      <c r="E665" s="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36"/>
    </row>
    <row r="666" spans="2:18" s="19" customFormat="1" x14ac:dyDescent="0.25">
      <c r="B666"/>
      <c r="C666"/>
      <c r="D666" s="1"/>
      <c r="E666" s="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36"/>
    </row>
    <row r="667" spans="2:18" s="19" customFormat="1" x14ac:dyDescent="0.25">
      <c r="B667"/>
      <c r="C667"/>
      <c r="D667" s="1"/>
      <c r="E667" s="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36"/>
    </row>
    <row r="668" spans="2:18" s="19" customFormat="1" x14ac:dyDescent="0.25">
      <c r="B668"/>
      <c r="C668"/>
      <c r="D668" s="1"/>
      <c r="E668" s="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36"/>
    </row>
    <row r="669" spans="2:18" s="19" customFormat="1" x14ac:dyDescent="0.25">
      <c r="B669"/>
      <c r="C669"/>
      <c r="D669" s="1"/>
      <c r="E669" s="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36"/>
    </row>
    <row r="670" spans="2:18" s="19" customFormat="1" x14ac:dyDescent="0.25">
      <c r="B670"/>
      <c r="C670"/>
      <c r="D670" s="1"/>
      <c r="E670" s="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36"/>
    </row>
    <row r="671" spans="2:18" s="19" customFormat="1" x14ac:dyDescent="0.25">
      <c r="B671"/>
      <c r="C671"/>
      <c r="D671" s="1"/>
      <c r="E671" s="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36"/>
    </row>
    <row r="672" spans="2:18" s="19" customFormat="1" x14ac:dyDescent="0.25">
      <c r="B672"/>
      <c r="C672"/>
      <c r="D672" s="1"/>
      <c r="E672" s="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36"/>
    </row>
    <row r="673" spans="2:18" s="19" customFormat="1" x14ac:dyDescent="0.25">
      <c r="B673"/>
      <c r="C673"/>
      <c r="D673" s="1"/>
      <c r="E673" s="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36"/>
    </row>
    <row r="674" spans="2:18" s="19" customFormat="1" x14ac:dyDescent="0.25">
      <c r="B674"/>
      <c r="C674"/>
      <c r="D674" s="1"/>
      <c r="E674" s="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36"/>
    </row>
    <row r="675" spans="2:18" s="19" customFormat="1" x14ac:dyDescent="0.25">
      <c r="B675"/>
      <c r="C675"/>
      <c r="D675" s="1"/>
      <c r="E675" s="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36"/>
    </row>
    <row r="676" spans="2:18" s="19" customFormat="1" x14ac:dyDescent="0.25">
      <c r="B676"/>
      <c r="C676"/>
      <c r="D676" s="1"/>
      <c r="E676" s="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36"/>
    </row>
  </sheetData>
  <autoFilter ref="B3:R151"/>
  <mergeCells count="8">
    <mergeCell ref="N2:O2"/>
    <mergeCell ref="P2:Q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scale="95" orientation="portrait" r:id="rId1"/>
  <headerFooter>
    <oddFooter>&amp;C_x000D_&amp;1#&amp;"Helvetica 75 Bold"&amp;8&amp;KED7D31 Orange 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Classement_Equipe</vt:lpstr>
      <vt:lpstr>Manche 1</vt:lpstr>
      <vt:lpstr>Manche 2</vt:lpstr>
      <vt:lpstr>Manche 3</vt:lpstr>
      <vt:lpstr>Classement_Individuel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Régis AUDOUIN</dc:creator>
  <cp:lastModifiedBy>Régis AUDOUIN</cp:lastModifiedBy>
  <dcterms:created xsi:type="dcterms:W3CDTF">2025-09-30T18:01:06Z</dcterms:created>
  <dcterms:modified xsi:type="dcterms:W3CDTF">2025-09-30T18:01:10Z</dcterms:modified>
</cp:coreProperties>
</file>