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regis\SynologyDrive\12 - Commission Jeunes\2026\02 - Interclubs Hiver Junior 44\J4\Classements\"/>
    </mc:Choice>
  </mc:AlternateContent>
  <xr:revisionPtr revIDLastSave="0" documentId="13_ncr:1_{B3F08AD8-3B6A-4D5D-ABA9-1DB1200C1BE2}" xr6:coauthVersionLast="47" xr6:coauthVersionMax="47" xr10:uidLastSave="{00000000-0000-0000-0000-000000000000}"/>
  <bookViews>
    <workbookView xWindow="1932" yWindow="396" windowWidth="19416" windowHeight="11844" xr2:uid="{00000000-000D-0000-FFFF-FFFF00000000}"/>
  </bookViews>
  <sheets>
    <sheet name="AAO" sheetId="1" r:id="rId1"/>
  </sheets>
  <definedNames>
    <definedName name="_xlnm.Print_Area" localSheetId="0">AAO!$A$1:$Q$25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1" l="1"/>
  <c r="O19" i="1"/>
  <c r="O18" i="1"/>
  <c r="O16" i="1"/>
  <c r="O15" i="1"/>
  <c r="O17" i="1"/>
  <c r="O14" i="1"/>
  <c r="O13" i="1"/>
  <c r="N20" i="1"/>
  <c r="N19" i="1"/>
  <c r="N18" i="1"/>
  <c r="N16" i="1"/>
  <c r="N15" i="1"/>
  <c r="N17" i="1"/>
  <c r="N14" i="1"/>
  <c r="N13" i="1"/>
  <c r="M20" i="1"/>
  <c r="M19" i="1"/>
  <c r="M18" i="1"/>
  <c r="M16" i="1"/>
  <c r="M15" i="1"/>
  <c r="M17" i="1"/>
  <c r="M14" i="1"/>
  <c r="M13" i="1"/>
  <c r="G20" i="1"/>
  <c r="F20" i="1"/>
  <c r="G18" i="1"/>
  <c r="F18" i="1"/>
  <c r="G19" i="1"/>
  <c r="F19" i="1"/>
  <c r="G17" i="1"/>
  <c r="F17" i="1"/>
  <c r="G13" i="1"/>
  <c r="F13" i="1"/>
  <c r="G15" i="1"/>
  <c r="F15" i="1"/>
  <c r="G16" i="1"/>
  <c r="F16" i="1"/>
  <c r="E15" i="1"/>
  <c r="E20" i="1"/>
  <c r="E18" i="1"/>
  <c r="E19" i="1"/>
  <c r="E17" i="1"/>
  <c r="E13" i="1"/>
  <c r="E16" i="1"/>
  <c r="G14" i="1"/>
  <c r="F14" i="1"/>
  <c r="E14" i="1"/>
</calcChain>
</file>

<file path=xl/sharedStrings.xml><?xml version="1.0" encoding="utf-8"?>
<sst xmlns="http://schemas.openxmlformats.org/spreadsheetml/2006/main" count="30" uniqueCount="24">
  <si>
    <t>Place</t>
  </si>
  <si>
    <t>Equipe</t>
  </si>
  <si>
    <t>CDG44 - Interclubs Hiver - Jeunes</t>
  </si>
  <si>
    <t>Nb Match
 Joués</t>
  </si>
  <si>
    <t>Classement  Général
Nb de Points</t>
  </si>
  <si>
    <t>Nb de Trous 
Gagnés</t>
  </si>
  <si>
    <t>Guérande 1</t>
  </si>
  <si>
    <t>Guérande 2</t>
  </si>
  <si>
    <t>Guérande 3</t>
  </si>
  <si>
    <t>Guérande 4</t>
  </si>
  <si>
    <t>La Baule</t>
  </si>
  <si>
    <t>Pornic 1</t>
  </si>
  <si>
    <t>Pornic 2</t>
  </si>
  <si>
    <t>Savenay</t>
  </si>
  <si>
    <t>Vigneux</t>
  </si>
  <si>
    <t>N.Erdre 2</t>
  </si>
  <si>
    <t>N.Erdre 1</t>
  </si>
  <si>
    <t>Carquefou 1</t>
  </si>
  <si>
    <t>Carquefou 2</t>
  </si>
  <si>
    <t>Ile d'Or 1</t>
  </si>
  <si>
    <t>St Sebastien</t>
  </si>
  <si>
    <t>Ile d'Or 2</t>
  </si>
  <si>
    <t>Classement Tour Bleu - Après J2</t>
  </si>
  <si>
    <t>Classement Tour Vert - Après J4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</si>
</sst>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2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8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2</xdr:row>
      <xdr:rowOff>21115</xdr:rowOff>
    </xdr:from>
    <xdr:to>
      <xdr:col>3</xdr:col>
      <xdr:colOff>742949</xdr:colOff>
      <xdr:row>5</xdr:row>
      <xdr:rowOff>133350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402115"/>
          <a:ext cx="1028699" cy="683735"/>
        </a:xfrm>
        <a:prstGeom prst="rect">
          <a:avLst/>
        </a:prstGeom>
      </xdr:spPr>
    </xdr:pic>
    <xdr:clientData/>
  </xdr:twoCellAnchor>
  <xdr:twoCellAnchor editAs="oneCell">
    <xdr:from>
      <xdr:col>5</xdr:col>
      <xdr:colOff>699554</xdr:colOff>
      <xdr:row>22</xdr:row>
      <xdr:rowOff>85966</xdr:rowOff>
    </xdr:from>
    <xdr:to>
      <xdr:col>6</xdr:col>
      <xdr:colOff>870446</xdr:colOff>
      <xdr:row>23</xdr:row>
      <xdr:rowOff>685075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94765" y="5307502"/>
          <a:ext cx="1215199" cy="794200"/>
        </a:xfrm>
        <a:prstGeom prst="rect">
          <a:avLst/>
        </a:prstGeom>
      </xdr:spPr>
    </xdr:pic>
    <xdr:clientData/>
  </xdr:twoCellAnchor>
  <xdr:twoCellAnchor editAs="oneCell">
    <xdr:from>
      <xdr:col>2</xdr:col>
      <xdr:colOff>43722</xdr:colOff>
      <xdr:row>22</xdr:row>
      <xdr:rowOff>138678</xdr:rowOff>
    </xdr:from>
    <xdr:to>
      <xdr:col>3</xdr:col>
      <xdr:colOff>995102</xdr:colOff>
      <xdr:row>23</xdr:row>
      <xdr:rowOff>737632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415" y="5360214"/>
          <a:ext cx="1330085" cy="794045"/>
        </a:xfrm>
        <a:prstGeom prst="rect">
          <a:avLst/>
        </a:prstGeom>
      </xdr:spPr>
    </xdr:pic>
    <xdr:clientData/>
  </xdr:twoCellAnchor>
  <xdr:twoCellAnchor editAs="oneCell">
    <xdr:from>
      <xdr:col>6</xdr:col>
      <xdr:colOff>95271</xdr:colOff>
      <xdr:row>1</xdr:row>
      <xdr:rowOff>152400</xdr:rowOff>
    </xdr:from>
    <xdr:to>
      <xdr:col>6</xdr:col>
      <xdr:colOff>1043189</xdr:colOff>
      <xdr:row>5</xdr:row>
      <xdr:rowOff>162897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05271" y="342900"/>
          <a:ext cx="947918" cy="772497"/>
        </a:xfrm>
        <a:prstGeom prst="rect">
          <a:avLst/>
        </a:prstGeom>
      </xdr:spPr>
    </xdr:pic>
    <xdr:clientData/>
  </xdr:twoCellAnchor>
  <xdr:oneCellAnchor>
    <xdr:from>
      <xdr:col>10</xdr:col>
      <xdr:colOff>95250</xdr:colOff>
      <xdr:row>2</xdr:row>
      <xdr:rowOff>21115</xdr:rowOff>
    </xdr:from>
    <xdr:ext cx="1028699" cy="683735"/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411640"/>
          <a:ext cx="1028699" cy="683735"/>
        </a:xfrm>
        <a:prstGeom prst="rect">
          <a:avLst/>
        </a:prstGeom>
      </xdr:spPr>
    </xdr:pic>
    <xdr:clientData/>
  </xdr:oneCellAnchor>
  <xdr:oneCellAnchor>
    <xdr:from>
      <xdr:col>13</xdr:col>
      <xdr:colOff>756935</xdr:colOff>
      <xdr:row>22</xdr:row>
      <xdr:rowOff>120393</xdr:rowOff>
    </xdr:from>
    <xdr:ext cx="1218642" cy="758548"/>
    <xdr:pic>
      <xdr:nvPicPr>
        <xdr:cNvPr id="14" name="Imag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88441" y="5341929"/>
          <a:ext cx="1218642" cy="758548"/>
        </a:xfrm>
        <a:prstGeom prst="rect">
          <a:avLst/>
        </a:prstGeom>
      </xdr:spPr>
    </xdr:pic>
    <xdr:clientData/>
  </xdr:oneCellAnchor>
  <xdr:oneCellAnchor>
    <xdr:from>
      <xdr:col>10</xdr:col>
      <xdr:colOff>9295</xdr:colOff>
      <xdr:row>22</xdr:row>
      <xdr:rowOff>150153</xdr:rowOff>
    </xdr:from>
    <xdr:ext cx="1332380" cy="758393"/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6283" y="5371689"/>
          <a:ext cx="1332380" cy="758393"/>
        </a:xfrm>
        <a:prstGeom prst="rect">
          <a:avLst/>
        </a:prstGeom>
      </xdr:spPr>
    </xdr:pic>
    <xdr:clientData/>
  </xdr:oneCellAnchor>
  <xdr:oneCellAnchor>
    <xdr:from>
      <xdr:col>14</xdr:col>
      <xdr:colOff>95271</xdr:colOff>
      <xdr:row>1</xdr:row>
      <xdr:rowOff>152400</xdr:rowOff>
    </xdr:from>
    <xdr:ext cx="947918" cy="772497"/>
    <xdr:pic>
      <xdr:nvPicPr>
        <xdr:cNvPr id="16" name="Imag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05271" y="352425"/>
          <a:ext cx="947918" cy="772497"/>
        </a:xfrm>
        <a:prstGeom prst="rect">
          <a:avLst/>
        </a:prstGeom>
      </xdr:spPr>
    </xdr:pic>
    <xdr:clientData/>
  </xdr:oneCellAnchor>
  <xdr:oneCellAnchor>
    <xdr:from>
      <xdr:col>5</xdr:col>
      <xdr:colOff>457199</xdr:colOff>
      <xdr:row>2</xdr:row>
      <xdr:rowOff>9525</xdr:rowOff>
    </xdr:from>
    <xdr:ext cx="658223" cy="657225"/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57574" y="400050"/>
          <a:ext cx="658223" cy="657225"/>
        </a:xfrm>
        <a:prstGeom prst="rect">
          <a:avLst/>
        </a:prstGeom>
      </xdr:spPr>
    </xdr:pic>
    <xdr:clientData/>
  </xdr:oneCellAnchor>
  <xdr:twoCellAnchor editAs="oneCell">
    <xdr:from>
      <xdr:col>4</xdr:col>
      <xdr:colOff>467833</xdr:colOff>
      <xdr:row>2</xdr:row>
      <xdr:rowOff>19708</xdr:rowOff>
    </xdr:from>
    <xdr:to>
      <xdr:col>5</xdr:col>
      <xdr:colOff>400050</xdr:colOff>
      <xdr:row>5</xdr:row>
      <xdr:rowOff>87368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3D055F6-725A-4906-A0A9-7BD5C7AC1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753833" y="410233"/>
          <a:ext cx="646592" cy="639160"/>
        </a:xfrm>
        <a:prstGeom prst="rect">
          <a:avLst/>
        </a:prstGeom>
      </xdr:spPr>
    </xdr:pic>
    <xdr:clientData/>
  </xdr:twoCellAnchor>
  <xdr:twoCellAnchor editAs="oneCell">
    <xdr:from>
      <xdr:col>3</xdr:col>
      <xdr:colOff>829208</xdr:colOff>
      <xdr:row>2</xdr:row>
      <xdr:rowOff>19051</xdr:rowOff>
    </xdr:from>
    <xdr:to>
      <xdr:col>4</xdr:col>
      <xdr:colOff>428626</xdr:colOff>
      <xdr:row>5</xdr:row>
      <xdr:rowOff>102033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8BA02E90-9DA6-4107-BE9E-A7C0A7BAF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67458" y="409576"/>
          <a:ext cx="647168" cy="654482"/>
        </a:xfrm>
        <a:prstGeom prst="rect">
          <a:avLst/>
        </a:prstGeom>
      </xdr:spPr>
    </xdr:pic>
    <xdr:clientData/>
  </xdr:twoCellAnchor>
  <xdr:oneCellAnchor>
    <xdr:from>
      <xdr:col>13</xdr:col>
      <xdr:colOff>475716</xdr:colOff>
      <xdr:row>2</xdr:row>
      <xdr:rowOff>0</xdr:rowOff>
    </xdr:from>
    <xdr:ext cx="658223" cy="657225"/>
    <xdr:pic>
      <xdr:nvPicPr>
        <xdr:cNvPr id="9" name="Image 8">
          <a:extLst>
            <a:ext uri="{FF2B5EF4-FFF2-40B4-BE49-F238E27FC236}">
              <a16:creationId xmlns:a16="http://schemas.microsoft.com/office/drawing/2014/main" id="{93BF8BCB-126A-4C25-A1E4-5A108CFC3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819616" y="390525"/>
          <a:ext cx="658223" cy="657225"/>
        </a:xfrm>
        <a:prstGeom prst="rect">
          <a:avLst/>
        </a:prstGeom>
      </xdr:spPr>
    </xdr:pic>
    <xdr:clientData/>
  </xdr:oneCellAnchor>
  <xdr:twoCellAnchor editAs="oneCell">
    <xdr:from>
      <xdr:col>12</xdr:col>
      <xdr:colOff>486350</xdr:colOff>
      <xdr:row>2</xdr:row>
      <xdr:rowOff>10183</xdr:rowOff>
    </xdr:from>
    <xdr:to>
      <xdr:col>13</xdr:col>
      <xdr:colOff>418567</xdr:colOff>
      <xdr:row>5</xdr:row>
      <xdr:rowOff>77843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558754FA-9B75-47AD-A676-375224AF5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115875" y="400708"/>
          <a:ext cx="646592" cy="639160"/>
        </a:xfrm>
        <a:prstGeom prst="rect">
          <a:avLst/>
        </a:prstGeom>
      </xdr:spPr>
    </xdr:pic>
    <xdr:clientData/>
  </xdr:twoCellAnchor>
  <xdr:twoCellAnchor editAs="oneCell">
    <xdr:from>
      <xdr:col>11</xdr:col>
      <xdr:colOff>847725</xdr:colOff>
      <xdr:row>2</xdr:row>
      <xdr:rowOff>9526</xdr:rowOff>
    </xdr:from>
    <xdr:to>
      <xdr:col>12</xdr:col>
      <xdr:colOff>447143</xdr:colOff>
      <xdr:row>5</xdr:row>
      <xdr:rowOff>92508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DE0B47DE-8928-4323-8CDC-CAD300024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29500" y="400051"/>
          <a:ext cx="647168" cy="654482"/>
        </a:xfrm>
        <a:prstGeom prst="rect">
          <a:avLst/>
        </a:prstGeom>
      </xdr:spPr>
    </xdr:pic>
    <xdr:clientData/>
  </xdr:twoCellAnchor>
  <xdr:oneCellAnchor>
    <xdr:from>
      <xdr:col>12</xdr:col>
      <xdr:colOff>373380</xdr:colOff>
      <xdr:row>14</xdr:row>
      <xdr:rowOff>0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117EBEA1-E539-A462-5710-678329DE1B09}"/>
            </a:ext>
          </a:extLst>
        </xdr:cNvPr>
        <xdr:cNvSpPr txBox="1"/>
      </xdr:nvSpPr>
      <xdr:spPr>
        <a:xfrm>
          <a:off x="8183880" y="4351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12</xdr:col>
      <xdr:colOff>373380</xdr:colOff>
      <xdr:row>19</xdr:row>
      <xdr:rowOff>0</xdr:rowOff>
    </xdr:from>
    <xdr:ext cx="184731" cy="264560"/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C6AE40EF-C107-41FE-9465-AF8F360FBE2C}"/>
            </a:ext>
          </a:extLst>
        </xdr:cNvPr>
        <xdr:cNvSpPr txBox="1"/>
      </xdr:nvSpPr>
      <xdr:spPr>
        <a:xfrm>
          <a:off x="7993380" y="42460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20</xdr:col>
      <xdr:colOff>373380</xdr:colOff>
      <xdr:row>13</xdr:row>
      <xdr:rowOff>0</xdr:rowOff>
    </xdr:from>
    <xdr:ext cx="184731" cy="264560"/>
    <xdr:sp macro="" textlink="">
      <xdr:nvSpPr>
        <xdr:cNvPr id="18" name="ZoneTexte 17">
          <a:extLst>
            <a:ext uri="{FF2B5EF4-FFF2-40B4-BE49-F238E27FC236}">
              <a16:creationId xmlns:a16="http://schemas.microsoft.com/office/drawing/2014/main" id="{49F6D794-C7C1-4FA4-B135-C9CCB637D96A}"/>
            </a:ext>
          </a:extLst>
        </xdr:cNvPr>
        <xdr:cNvSpPr txBox="1"/>
      </xdr:nvSpPr>
      <xdr:spPr>
        <a:xfrm>
          <a:off x="8002905" y="381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12</xdr:col>
      <xdr:colOff>373380</xdr:colOff>
      <xdr:row>15</xdr:row>
      <xdr:rowOff>0</xdr:rowOff>
    </xdr:from>
    <xdr:ext cx="184731" cy="264560"/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11BCBE11-72EA-44BF-9685-E2DF9E31E638}"/>
            </a:ext>
          </a:extLst>
        </xdr:cNvPr>
        <xdr:cNvSpPr txBox="1"/>
      </xdr:nvSpPr>
      <xdr:spPr>
        <a:xfrm>
          <a:off x="1349883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6"/>
  <sheetViews>
    <sheetView tabSelected="1" zoomScaleNormal="100" zoomScaleSheetLayoutView="83" workbookViewId="0"/>
  </sheetViews>
  <sheetFormatPr baseColWidth="10" defaultColWidth="9.109375" defaultRowHeight="14.4" x14ac:dyDescent="0.3"/>
  <cols>
    <col min="1" max="1" width="9.109375" style="10"/>
    <col min="2" max="2" width="3.6640625" style="1" customWidth="1"/>
    <col min="3" max="3" width="5.6640625" style="1" bestFit="1" customWidth="1"/>
    <col min="4" max="4" width="15.6640625" style="1" customWidth="1"/>
    <col min="5" max="5" width="10.6640625" style="1" customWidth="1"/>
    <col min="6" max="7" width="15.6640625" style="1" customWidth="1"/>
    <col min="8" max="8" width="3.6640625" style="1" customWidth="1"/>
    <col min="9" max="9" width="9.109375" style="1"/>
    <col min="10" max="10" width="3.6640625" style="1" customWidth="1"/>
    <col min="11" max="11" width="5.6640625" style="1" bestFit="1" customWidth="1"/>
    <col min="12" max="12" width="15.6640625" style="1" customWidth="1"/>
    <col min="13" max="13" width="10.6640625" style="1" customWidth="1"/>
    <col min="14" max="15" width="15.6640625" style="1" customWidth="1"/>
    <col min="16" max="16" width="3.6640625" style="1" customWidth="1"/>
    <col min="17" max="22" width="9.109375" style="1"/>
    <col min="23" max="23" width="19.88671875" style="1" customWidth="1"/>
    <col min="24" max="16384" width="9.109375" style="1"/>
  </cols>
  <sheetData>
    <row r="1" spans="1:17" ht="15" thickBot="1" x14ac:dyDescent="0.35">
      <c r="A1" s="34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17" x14ac:dyDescent="0.3">
      <c r="A2" s="33"/>
      <c r="B2" s="2"/>
      <c r="C2" s="3"/>
      <c r="D2" s="3"/>
      <c r="E2" s="3"/>
      <c r="F2" s="3"/>
      <c r="G2" s="3"/>
      <c r="H2" s="4"/>
      <c r="I2" s="36"/>
      <c r="J2" s="2"/>
      <c r="K2" s="3"/>
      <c r="L2" s="3"/>
      <c r="M2" s="3"/>
      <c r="N2" s="3"/>
      <c r="O2" s="3"/>
      <c r="P2" s="4"/>
      <c r="Q2" s="6"/>
    </row>
    <row r="3" spans="1:17" x14ac:dyDescent="0.3">
      <c r="A3" s="33"/>
      <c r="B3" s="5"/>
      <c r="C3" s="11"/>
      <c r="D3" s="11"/>
      <c r="E3" s="11"/>
      <c r="F3" s="11"/>
      <c r="G3" s="11"/>
      <c r="H3" s="6"/>
      <c r="I3" s="36"/>
      <c r="J3" s="5"/>
      <c r="K3" s="11"/>
      <c r="L3" s="11"/>
      <c r="M3" s="11"/>
      <c r="N3" s="11"/>
      <c r="O3" s="11"/>
      <c r="P3" s="6"/>
      <c r="Q3" s="6"/>
    </row>
    <row r="4" spans="1:17" x14ac:dyDescent="0.3">
      <c r="A4" s="33"/>
      <c r="B4" s="5"/>
      <c r="C4" s="11"/>
      <c r="D4" s="11"/>
      <c r="E4" s="11"/>
      <c r="F4" s="11"/>
      <c r="G4" s="11"/>
      <c r="H4" s="6"/>
      <c r="I4" s="36"/>
      <c r="J4" s="5"/>
      <c r="K4" s="11"/>
      <c r="L4" s="11"/>
      <c r="M4" s="11"/>
      <c r="N4" s="11"/>
      <c r="O4" s="11"/>
      <c r="P4" s="6"/>
      <c r="Q4" s="6"/>
    </row>
    <row r="5" spans="1:17" x14ac:dyDescent="0.3">
      <c r="A5" s="33"/>
      <c r="B5" s="5"/>
      <c r="C5" s="11"/>
      <c r="D5" s="11"/>
      <c r="E5" s="11"/>
      <c r="F5" s="11"/>
      <c r="G5" s="11"/>
      <c r="H5" s="6"/>
      <c r="I5" s="36"/>
      <c r="J5" s="5"/>
      <c r="K5" s="11"/>
      <c r="L5" s="11"/>
      <c r="M5" s="11"/>
      <c r="N5" s="11"/>
      <c r="O5" s="11"/>
      <c r="P5" s="6"/>
      <c r="Q5" s="6"/>
    </row>
    <row r="6" spans="1:17" x14ac:dyDescent="0.3">
      <c r="A6" s="33"/>
      <c r="B6" s="5"/>
      <c r="C6" s="11"/>
      <c r="D6" s="11"/>
      <c r="E6" s="11"/>
      <c r="F6" s="11"/>
      <c r="G6" s="11"/>
      <c r="H6" s="6"/>
      <c r="I6" s="36"/>
      <c r="J6" s="5"/>
      <c r="K6" s="11"/>
      <c r="L6" s="11"/>
      <c r="M6" s="11"/>
      <c r="N6" s="11"/>
      <c r="O6" s="11"/>
      <c r="P6" s="6"/>
      <c r="Q6" s="6"/>
    </row>
    <row r="7" spans="1:17" ht="15" thickBot="1" x14ac:dyDescent="0.35">
      <c r="A7" s="33"/>
      <c r="B7" s="5"/>
      <c r="C7" s="11"/>
      <c r="D7" s="11"/>
      <c r="E7" s="11"/>
      <c r="F7" s="11"/>
      <c r="G7" s="11"/>
      <c r="H7" s="6"/>
      <c r="I7" s="36"/>
      <c r="J7" s="5"/>
      <c r="K7" s="11"/>
      <c r="L7" s="11"/>
      <c r="N7" s="11"/>
      <c r="O7" s="11"/>
      <c r="P7" s="6"/>
      <c r="Q7" s="6"/>
    </row>
    <row r="8" spans="1:17" ht="35.1" customHeight="1" thickBot="1" x14ac:dyDescent="0.35">
      <c r="A8" s="33"/>
      <c r="B8" s="5"/>
      <c r="C8" s="53" t="s">
        <v>2</v>
      </c>
      <c r="D8" s="51"/>
      <c r="E8" s="51"/>
      <c r="F8" s="51"/>
      <c r="G8" s="52"/>
      <c r="H8" s="6"/>
      <c r="I8" s="36"/>
      <c r="J8" s="5"/>
      <c r="K8" s="47" t="s">
        <v>2</v>
      </c>
      <c r="L8" s="48"/>
      <c r="M8" s="48"/>
      <c r="N8" s="48"/>
      <c r="O8" s="49"/>
      <c r="P8" s="6"/>
      <c r="Q8" s="6"/>
    </row>
    <row r="9" spans="1:17" ht="18.600000000000001" thickBot="1" x14ac:dyDescent="0.35">
      <c r="A9" s="33"/>
      <c r="B9" s="5"/>
      <c r="C9" s="35"/>
      <c r="D9" s="35"/>
      <c r="E9" s="35"/>
      <c r="F9" s="35"/>
      <c r="G9" s="35"/>
      <c r="H9" s="6"/>
      <c r="I9" s="36"/>
      <c r="J9" s="5"/>
      <c r="K9" s="35"/>
      <c r="L9" s="35"/>
      <c r="M9" s="35"/>
      <c r="N9" s="35"/>
      <c r="O9" s="35"/>
      <c r="P9" s="6"/>
      <c r="Q9" s="6"/>
    </row>
    <row r="10" spans="1:17" ht="30" customHeight="1" thickBot="1" x14ac:dyDescent="0.35">
      <c r="A10" s="33"/>
      <c r="B10" s="5"/>
      <c r="C10" s="50" t="s">
        <v>22</v>
      </c>
      <c r="D10" s="51"/>
      <c r="E10" s="51"/>
      <c r="F10" s="51"/>
      <c r="G10" s="52"/>
      <c r="H10" s="6"/>
      <c r="I10" s="36"/>
      <c r="J10" s="5"/>
      <c r="K10" s="47" t="s">
        <v>23</v>
      </c>
      <c r="L10" s="48"/>
      <c r="M10" s="48"/>
      <c r="N10" s="48"/>
      <c r="O10" s="49"/>
      <c r="P10" s="6"/>
      <c r="Q10" s="6"/>
    </row>
    <row r="11" spans="1:17" ht="18.600000000000001" thickBot="1" x14ac:dyDescent="0.35">
      <c r="A11" s="33"/>
      <c r="B11" s="5"/>
      <c r="C11" s="35"/>
      <c r="D11" s="35"/>
      <c r="E11" s="35"/>
      <c r="F11" s="35"/>
      <c r="G11" s="35"/>
      <c r="H11" s="6"/>
      <c r="I11" s="36"/>
      <c r="J11" s="5"/>
      <c r="K11" s="35"/>
      <c r="L11" s="35"/>
      <c r="M11" s="35"/>
      <c r="N11" s="35"/>
      <c r="O11" s="35"/>
      <c r="P11" s="6"/>
      <c r="Q11" s="6"/>
    </row>
    <row r="12" spans="1:17" ht="43.8" thickBot="1" x14ac:dyDescent="0.35">
      <c r="A12" s="33"/>
      <c r="B12" s="5"/>
      <c r="C12" s="15" t="s">
        <v>0</v>
      </c>
      <c r="D12" s="16" t="s">
        <v>1</v>
      </c>
      <c r="E12" s="17" t="s">
        <v>3</v>
      </c>
      <c r="F12" s="17" t="s">
        <v>4</v>
      </c>
      <c r="G12" s="18" t="s">
        <v>5</v>
      </c>
      <c r="H12" s="6"/>
      <c r="I12" s="36"/>
      <c r="J12" s="5"/>
      <c r="K12" s="19" t="s">
        <v>0</v>
      </c>
      <c r="L12" s="20" t="s">
        <v>1</v>
      </c>
      <c r="M12" s="21" t="s">
        <v>3</v>
      </c>
      <c r="N12" s="21" t="s">
        <v>4</v>
      </c>
      <c r="O12" s="22" t="s">
        <v>5</v>
      </c>
      <c r="P12" s="6"/>
      <c r="Q12" s="6"/>
    </row>
    <row r="13" spans="1:17" x14ac:dyDescent="0.3">
      <c r="A13" s="33"/>
      <c r="B13" s="5"/>
      <c r="C13" s="24">
        <v>1</v>
      </c>
      <c r="D13" s="25" t="s">
        <v>6</v>
      </c>
      <c r="E13" s="25">
        <f t="shared" ref="E13:E20" si="0">1+1</f>
        <v>2</v>
      </c>
      <c r="F13" s="25">
        <f>3+3</f>
        <v>6</v>
      </c>
      <c r="G13" s="26">
        <f>14+16</f>
        <v>30</v>
      </c>
      <c r="H13" s="6"/>
      <c r="I13" s="36"/>
      <c r="J13" s="5"/>
      <c r="K13" s="39">
        <v>1</v>
      </c>
      <c r="L13" s="40" t="s">
        <v>16</v>
      </c>
      <c r="M13" s="40">
        <f t="shared" ref="M13:M20" si="1">1+1+1+1</f>
        <v>4</v>
      </c>
      <c r="N13" s="40">
        <f>3+3+3+3</f>
        <v>12</v>
      </c>
      <c r="O13" s="41">
        <f>17+16+15+14</f>
        <v>62</v>
      </c>
      <c r="P13" s="6"/>
      <c r="Q13" s="6"/>
    </row>
    <row r="14" spans="1:17" x14ac:dyDescent="0.3">
      <c r="A14" s="33"/>
      <c r="B14" s="5"/>
      <c r="C14" s="29">
        <v>2</v>
      </c>
      <c r="D14" s="30" t="s">
        <v>9</v>
      </c>
      <c r="E14" s="28">
        <f t="shared" si="0"/>
        <v>2</v>
      </c>
      <c r="F14" s="30">
        <f>3+2</f>
        <v>5</v>
      </c>
      <c r="G14" s="31">
        <f>18+14</f>
        <v>32</v>
      </c>
      <c r="H14" s="6"/>
      <c r="I14" s="36"/>
      <c r="J14" s="5"/>
      <c r="K14" s="27">
        <v>2</v>
      </c>
      <c r="L14" s="30" t="s">
        <v>19</v>
      </c>
      <c r="M14" s="30">
        <f t="shared" si="1"/>
        <v>4</v>
      </c>
      <c r="N14" s="30">
        <f>3+3+3+1</f>
        <v>10</v>
      </c>
      <c r="O14" s="31">
        <f>13+13+16+9</f>
        <v>51</v>
      </c>
      <c r="P14" s="6"/>
      <c r="Q14" s="6"/>
    </row>
    <row r="15" spans="1:17" x14ac:dyDescent="0.3">
      <c r="A15" s="33"/>
      <c r="B15" s="5"/>
      <c r="C15" s="12">
        <v>3</v>
      </c>
      <c r="D15" s="13" t="s">
        <v>7</v>
      </c>
      <c r="E15" s="13">
        <f t="shared" si="0"/>
        <v>2</v>
      </c>
      <c r="F15" s="13">
        <f>3+2</f>
        <v>5</v>
      </c>
      <c r="G15" s="14">
        <f>16+15</f>
        <v>31</v>
      </c>
      <c r="H15" s="6"/>
      <c r="I15" s="36"/>
      <c r="J15" s="5"/>
      <c r="K15" s="23">
        <v>3</v>
      </c>
      <c r="L15" s="37" t="s">
        <v>21</v>
      </c>
      <c r="M15" s="37">
        <f t="shared" si="1"/>
        <v>4</v>
      </c>
      <c r="N15" s="37">
        <f>1+3+2+3</f>
        <v>9</v>
      </c>
      <c r="O15" s="38">
        <f>6+15+13+16</f>
        <v>50</v>
      </c>
      <c r="P15" s="6"/>
      <c r="Q15" s="6"/>
    </row>
    <row r="16" spans="1:17" x14ac:dyDescent="0.3">
      <c r="A16" s="33"/>
      <c r="B16" s="5"/>
      <c r="C16" s="29">
        <v>4</v>
      </c>
      <c r="D16" s="30" t="s">
        <v>8</v>
      </c>
      <c r="E16" s="28">
        <f t="shared" si="0"/>
        <v>2</v>
      </c>
      <c r="F16" s="30">
        <f>3+2</f>
        <v>5</v>
      </c>
      <c r="G16" s="31">
        <f>17+6</f>
        <v>23</v>
      </c>
      <c r="H16" s="6"/>
      <c r="I16" s="36"/>
      <c r="J16" s="5"/>
      <c r="K16" s="27">
        <v>4</v>
      </c>
      <c r="L16" s="30" t="s">
        <v>15</v>
      </c>
      <c r="M16" s="30">
        <f t="shared" si="1"/>
        <v>4</v>
      </c>
      <c r="N16" s="30">
        <f>2+1+3+3</f>
        <v>9</v>
      </c>
      <c r="O16" s="31">
        <f>10+8+16+13</f>
        <v>47</v>
      </c>
      <c r="P16" s="6"/>
      <c r="Q16" s="6"/>
    </row>
    <row r="17" spans="1:17" x14ac:dyDescent="0.3">
      <c r="A17" s="33"/>
      <c r="B17" s="5"/>
      <c r="C17" s="12">
        <v>5</v>
      </c>
      <c r="D17" s="13" t="s">
        <v>11</v>
      </c>
      <c r="E17" s="13">
        <f t="shared" si="0"/>
        <v>2</v>
      </c>
      <c r="F17" s="13">
        <f>1+3</f>
        <v>4</v>
      </c>
      <c r="G17" s="14">
        <f>6+16</f>
        <v>22</v>
      </c>
      <c r="H17" s="6"/>
      <c r="I17" s="36"/>
      <c r="J17" s="5"/>
      <c r="K17" s="23">
        <v>5</v>
      </c>
      <c r="L17" s="37" t="s">
        <v>14</v>
      </c>
      <c r="M17" s="37">
        <f t="shared" si="1"/>
        <v>4</v>
      </c>
      <c r="N17" s="37">
        <f>3+2+2+1</f>
        <v>8</v>
      </c>
      <c r="O17" s="38">
        <f>16+12+10+8</f>
        <v>46</v>
      </c>
      <c r="P17" s="6"/>
      <c r="Q17" s="6"/>
    </row>
    <row r="18" spans="1:17" x14ac:dyDescent="0.3">
      <c r="A18" s="33"/>
      <c r="B18" s="5"/>
      <c r="C18" s="29">
        <v>6</v>
      </c>
      <c r="D18" s="30" t="s">
        <v>13</v>
      </c>
      <c r="E18" s="28">
        <f t="shared" si="0"/>
        <v>2</v>
      </c>
      <c r="F18" s="30">
        <f>1+2</f>
        <v>3</v>
      </c>
      <c r="G18" s="31">
        <f>3+10</f>
        <v>13</v>
      </c>
      <c r="H18" s="6"/>
      <c r="I18" s="36"/>
      <c r="J18" s="5"/>
      <c r="K18" s="27">
        <v>6</v>
      </c>
      <c r="L18" s="30" t="s">
        <v>20</v>
      </c>
      <c r="M18" s="30">
        <f t="shared" si="1"/>
        <v>4</v>
      </c>
      <c r="N18" s="30">
        <f>2+1+1+3</f>
        <v>7</v>
      </c>
      <c r="O18" s="31">
        <f>12+11+6+17</f>
        <v>46</v>
      </c>
      <c r="P18" s="6"/>
      <c r="Q18" s="6"/>
    </row>
    <row r="19" spans="1:17" x14ac:dyDescent="0.3">
      <c r="A19" s="33"/>
      <c r="B19" s="5"/>
      <c r="C19" s="12">
        <v>7</v>
      </c>
      <c r="D19" s="13" t="s">
        <v>12</v>
      </c>
      <c r="E19" s="13">
        <f t="shared" si="0"/>
        <v>2</v>
      </c>
      <c r="F19" s="13">
        <f>1+1</f>
        <v>2</v>
      </c>
      <c r="G19" s="14">
        <f>4+6</f>
        <v>10</v>
      </c>
      <c r="H19" s="6"/>
      <c r="I19" s="36"/>
      <c r="J19" s="5"/>
      <c r="K19" s="23">
        <v>7</v>
      </c>
      <c r="L19" s="37" t="s">
        <v>17</v>
      </c>
      <c r="M19" s="37">
        <f t="shared" si="1"/>
        <v>4</v>
      </c>
      <c r="N19" s="37">
        <f>1+2+1+1</f>
        <v>5</v>
      </c>
      <c r="O19" s="38">
        <f>5+12+6+9</f>
        <v>32</v>
      </c>
      <c r="P19" s="6"/>
      <c r="Q19" s="6"/>
    </row>
    <row r="20" spans="1:17" ht="15" thickBot="1" x14ac:dyDescent="0.35">
      <c r="A20" s="33"/>
      <c r="B20" s="5"/>
      <c r="C20" s="45">
        <v>8</v>
      </c>
      <c r="D20" s="43" t="s">
        <v>10</v>
      </c>
      <c r="E20" s="46">
        <f t="shared" si="0"/>
        <v>2</v>
      </c>
      <c r="F20" s="43">
        <f>1+1</f>
        <v>2</v>
      </c>
      <c r="G20" s="44">
        <f>2+4</f>
        <v>6</v>
      </c>
      <c r="H20" s="6"/>
      <c r="I20" s="36"/>
      <c r="J20" s="5"/>
      <c r="K20" s="42">
        <v>8</v>
      </c>
      <c r="L20" s="43" t="s">
        <v>18</v>
      </c>
      <c r="M20" s="43">
        <f t="shared" si="1"/>
        <v>4</v>
      </c>
      <c r="N20" s="43">
        <f>1+1+1+1</f>
        <v>4</v>
      </c>
      <c r="O20" s="44">
        <f>4+9+4+2</f>
        <v>19</v>
      </c>
      <c r="P20" s="6"/>
      <c r="Q20" s="6"/>
    </row>
    <row r="21" spans="1:17" x14ac:dyDescent="0.3">
      <c r="A21" s="33"/>
      <c r="B21" s="5"/>
      <c r="C21" s="11"/>
      <c r="D21" s="11"/>
      <c r="E21" s="11"/>
      <c r="F21" s="11"/>
      <c r="G21" s="11"/>
      <c r="H21" s="6"/>
      <c r="I21" s="36"/>
      <c r="J21" s="5"/>
      <c r="K21" s="11"/>
      <c r="L21" s="11"/>
      <c r="M21" s="11"/>
      <c r="N21" s="11"/>
      <c r="O21" s="11"/>
      <c r="P21" s="6"/>
      <c r="Q21" s="6"/>
    </row>
    <row r="22" spans="1:17" x14ac:dyDescent="0.3">
      <c r="A22" s="33"/>
      <c r="B22" s="5"/>
      <c r="C22" s="11"/>
      <c r="D22" s="11"/>
      <c r="E22" s="11"/>
      <c r="F22" s="11"/>
      <c r="G22" s="11"/>
      <c r="H22" s="6"/>
      <c r="I22" s="36"/>
      <c r="J22" s="5"/>
      <c r="K22" s="11"/>
      <c r="L22" s="11"/>
      <c r="M22" s="11"/>
      <c r="N22" s="11"/>
      <c r="O22" s="11"/>
      <c r="P22" s="6"/>
      <c r="Q22" s="6"/>
    </row>
    <row r="23" spans="1:17" x14ac:dyDescent="0.3">
      <c r="A23" s="33"/>
      <c r="B23" s="5"/>
      <c r="C23" s="11"/>
      <c r="D23" s="11"/>
      <c r="E23" s="11"/>
      <c r="F23" s="11"/>
      <c r="G23" s="11"/>
      <c r="H23" s="6"/>
      <c r="I23" s="36"/>
      <c r="J23" s="5"/>
      <c r="K23" s="11"/>
      <c r="L23" s="11"/>
      <c r="M23" s="11"/>
      <c r="N23" s="11"/>
      <c r="O23" s="11"/>
      <c r="P23" s="6"/>
      <c r="Q23" s="6"/>
    </row>
    <row r="24" spans="1:17" ht="78.75" customHeight="1" thickBot="1" x14ac:dyDescent="0.35">
      <c r="A24" s="33"/>
      <c r="B24" s="7"/>
      <c r="C24" s="8"/>
      <c r="D24" s="8"/>
      <c r="E24" s="8"/>
      <c r="F24" s="8"/>
      <c r="G24" s="8"/>
      <c r="H24" s="9"/>
      <c r="I24" s="36"/>
      <c r="J24" s="7"/>
      <c r="K24" s="8"/>
      <c r="L24" s="8"/>
      <c r="M24" s="8"/>
      <c r="N24" s="8"/>
      <c r="O24" s="8"/>
      <c r="P24" s="9"/>
      <c r="Q24" s="6"/>
    </row>
    <row r="25" spans="1:17" ht="15" thickBot="1" x14ac:dyDescent="0.35">
      <c r="A25" s="3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9"/>
    </row>
    <row r="26" spans="1:17" x14ac:dyDescent="0.3">
      <c r="L26" s="11"/>
    </row>
  </sheetData>
  <sortState xmlns:xlrd2="http://schemas.microsoft.com/office/spreadsheetml/2017/richdata2" ref="K15:O17">
    <sortCondition descending="1" ref="N15:N17"/>
    <sortCondition descending="1" ref="O15:O17"/>
  </sortState>
  <mergeCells count="4">
    <mergeCell ref="K8:O8"/>
    <mergeCell ref="K10:O10"/>
    <mergeCell ref="C10:G10"/>
    <mergeCell ref="C8:G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colBreaks count="2" manualBreakCount="2">
    <brk id="14" max="24" man="1"/>
    <brk id="16" max="2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AAO</vt:lpstr>
      <vt:lpstr>AAO!Zone_d_impression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YMIR</dc:creator>
  <cp:lastModifiedBy>Régis AUDOUIN</cp:lastModifiedBy>
  <cp:lastPrinted>2026-02-08T18:36:34Z</cp:lastPrinted>
  <dcterms:created xsi:type="dcterms:W3CDTF">2015-06-05T18:19:34Z</dcterms:created>
  <dcterms:modified xsi:type="dcterms:W3CDTF">2026-02-08T18:37:21Z</dcterms:modified>
</cp:coreProperties>
</file>